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2" i="81" l="1"/>
  <c r="Q56"/>
  <c r="Q52"/>
  <c r="Q38"/>
  <c r="Q88"/>
  <c r="Q36"/>
  <c r="Q24"/>
  <c r="T2" i="82"/>
  <c r="T2" i="79"/>
  <c r="DM99" i="11"/>
  <c r="Q31" i="81"/>
  <c r="Q79"/>
  <c r="Q95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P99"/>
  <c r="AO99"/>
  <c r="AB96" i="63"/>
  <c r="AB92"/>
  <c r="AB88"/>
  <c r="AB84"/>
  <c r="AB80"/>
  <c r="AB76"/>
  <c r="AB72"/>
  <c r="AB68"/>
  <c r="AB48"/>
  <c r="AB40"/>
  <c r="AB36"/>
  <c r="AB24"/>
  <c r="AB97"/>
  <c r="AB97" i="62"/>
  <c r="AB69"/>
  <c r="AB57"/>
  <c r="AB49"/>
  <c r="AB41"/>
  <c r="AB13"/>
  <c r="AB52"/>
  <c r="AB48"/>
  <c r="AB36"/>
  <c r="AB96" i="61"/>
  <c r="AB92"/>
  <c r="AB84"/>
  <c r="AB80"/>
  <c r="AB76"/>
  <c r="AB68"/>
  <c r="AB60"/>
  <c r="AB56"/>
  <c r="AB52"/>
  <c r="AB48"/>
  <c r="AB32"/>
  <c r="AB24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i="62" l="1"/>
  <c r="F87"/>
  <c r="F73" i="63"/>
  <c r="F65"/>
  <c r="F51"/>
  <c r="O99" i="81"/>
  <c r="L99"/>
  <c r="I99"/>
  <c r="F99"/>
  <c r="C99"/>
  <c r="F96" i="61"/>
  <c r="F34"/>
  <c r="F20"/>
  <c r="F90" i="62"/>
  <c r="F23" i="63"/>
  <c r="F95"/>
  <c r="F75"/>
  <c r="F59"/>
  <c r="C99"/>
  <c r="F97" i="62"/>
  <c r="F41" i="6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O32"/>
  <c r="V16"/>
  <c r="O16"/>
  <c r="V24"/>
  <c r="V24" i="56"/>
  <c r="V26"/>
  <c r="O35"/>
  <c r="V40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F61"/>
  <c r="O64"/>
  <c r="O72"/>
  <c r="O80"/>
  <c r="O45" i="56"/>
  <c r="O65"/>
  <c r="V82" i="55"/>
  <c r="O15" i="56"/>
  <c r="V36"/>
  <c r="O47"/>
  <c r="V52"/>
  <c r="V59"/>
  <c r="V28" i="55"/>
  <c r="V44"/>
  <c r="V18" i="56"/>
  <c r="V32"/>
  <c r="B99" i="55"/>
  <c r="F3"/>
  <c r="K99"/>
  <c r="F5"/>
  <c r="O19"/>
  <c r="N20"/>
  <c r="O20" s="1"/>
  <c r="F21"/>
  <c r="N36"/>
  <c r="F37"/>
  <c r="N52"/>
  <c r="O52" s="1"/>
  <c r="F53"/>
  <c r="O21" i="56"/>
  <c r="O37"/>
  <c r="O53"/>
  <c r="O61"/>
  <c r="O69"/>
  <c r="O77"/>
  <c r="O93"/>
  <c r="O86" i="55"/>
  <c r="O7" i="56"/>
  <c r="V28"/>
  <c r="V44"/>
  <c r="V63"/>
  <c r="J99" i="55"/>
  <c r="N24"/>
  <c r="O24" s="1"/>
  <c r="N40"/>
  <c r="N56"/>
  <c r="O96"/>
  <c r="O56" i="56"/>
  <c r="V70" i="58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82"/>
  <c r="V64" i="55"/>
  <c r="V68"/>
  <c r="V72"/>
  <c r="V80"/>
  <c r="V88"/>
  <c r="V96"/>
  <c r="F3" i="56"/>
  <c r="F99" s="1"/>
  <c r="V9"/>
  <c r="V13"/>
  <c r="V17"/>
  <c r="V21"/>
  <c r="V25"/>
  <c r="V29"/>
  <c r="V33"/>
  <c r="V37"/>
  <c r="V41"/>
  <c r="V45"/>
  <c r="V49"/>
  <c r="V53"/>
  <c r="V57"/>
  <c r="V65"/>
  <c r="V69"/>
  <c r="V73"/>
  <c r="V77"/>
  <c r="V85"/>
  <c r="V89"/>
  <c r="V93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6" l="1"/>
  <c r="O25"/>
  <c r="O38" i="55"/>
  <c r="O45" i="58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B99" i="81"/>
  <c r="D99" s="1"/>
  <c r="O78" i="55"/>
  <c r="O74"/>
  <c r="O66"/>
  <c r="O74" i="58"/>
  <c r="O26"/>
  <c r="O86" i="56"/>
  <c r="O29"/>
  <c r="O23"/>
  <c r="O5"/>
  <c r="O70"/>
  <c r="V27"/>
  <c r="G92" i="55"/>
  <c r="G60"/>
  <c r="V60" s="1"/>
  <c r="G51"/>
  <c r="O51" s="1"/>
  <c r="G39"/>
  <c r="V39" s="1"/>
  <c r="G27"/>
  <c r="O70"/>
  <c r="O30"/>
  <c r="O14"/>
  <c r="O94" i="56"/>
  <c r="O92"/>
  <c r="V50"/>
  <c r="O80"/>
  <c r="V39"/>
  <c r="O36"/>
  <c r="V11"/>
  <c r="O98" i="55"/>
  <c r="G95"/>
  <c r="V95" s="1"/>
  <c r="G91"/>
  <c r="V91" s="1"/>
  <c r="G87"/>
  <c r="V87" s="1"/>
  <c r="V76"/>
  <c r="G71"/>
  <c r="G67"/>
  <c r="V67" s="1"/>
  <c r="G63"/>
  <c r="V63" s="1"/>
  <c r="O62"/>
  <c r="G59"/>
  <c r="V59" s="1"/>
  <c r="G55"/>
  <c r="V55" s="1"/>
  <c r="O46"/>
  <c r="G36"/>
  <c r="V36" s="1"/>
  <c r="G23"/>
  <c r="V23" s="1"/>
  <c r="G13"/>
  <c r="O13" s="1"/>
  <c r="O12"/>
  <c r="O84"/>
  <c r="V66"/>
  <c r="O56"/>
  <c r="O40"/>
  <c r="O9"/>
  <c r="V74" i="58"/>
  <c r="O6"/>
  <c r="O93"/>
  <c r="V65"/>
  <c r="O22"/>
  <c r="G86" i="57"/>
  <c r="O86" s="1"/>
  <c r="G6"/>
  <c r="O6" s="1"/>
  <c r="O57" i="58"/>
  <c r="V26"/>
  <c r="V25"/>
  <c r="G70" i="57"/>
  <c r="V70" s="1"/>
  <c r="G58"/>
  <c r="V5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O91"/>
  <c r="O83"/>
  <c r="O75"/>
  <c r="O67"/>
  <c r="O59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3" l="1"/>
  <c r="O25" i="57"/>
  <c r="O95" i="55"/>
  <c r="O39"/>
  <c r="O9" i="57"/>
  <c r="V86"/>
  <c r="V6"/>
  <c r="O63" i="55"/>
  <c r="O59"/>
  <c r="O5" i="57"/>
  <c r="O60" i="55"/>
  <c r="O58" i="57"/>
  <c r="O55" i="55"/>
  <c r="O91"/>
  <c r="V51"/>
  <c r="Q99" i="81"/>
  <c r="O4" i="56"/>
  <c r="O92" i="55"/>
  <c r="V92"/>
  <c r="O87"/>
  <c r="V27"/>
  <c r="O27"/>
  <c r="V13"/>
  <c r="O36"/>
  <c r="V71"/>
  <c r="O71"/>
  <c r="O49"/>
  <c r="O11" i="58"/>
  <c r="O70" i="57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N75" i="78"/>
  <c r="O75"/>
  <c r="J28"/>
  <c r="N68"/>
  <c r="G46"/>
  <c r="J6"/>
  <c r="J77"/>
  <c r="O27"/>
  <c r="L44"/>
  <c r="P54"/>
  <c r="O76"/>
  <c r="Q74"/>
  <c r="N54"/>
  <c r="B40"/>
  <c r="N60"/>
  <c r="L60"/>
  <c r="L31"/>
  <c r="J67"/>
  <c r="B66"/>
  <c r="O30"/>
  <c r="O97"/>
  <c r="O59"/>
  <c r="K37"/>
  <c r="O31"/>
  <c r="L88"/>
  <c r="J3"/>
  <c r="J66"/>
  <c r="J80"/>
  <c r="P75"/>
  <c r="O49"/>
  <c r="L40"/>
  <c r="B5"/>
  <c r="G57"/>
  <c r="O53"/>
  <c r="H23"/>
  <c r="B52"/>
  <c r="N22"/>
  <c r="Q75"/>
  <c r="J16"/>
  <c r="K63"/>
  <c r="I54"/>
  <c r="Q83"/>
  <c r="H26"/>
  <c r="I69"/>
  <c r="L32"/>
  <c r="K46"/>
  <c r="H75"/>
  <c r="J46"/>
  <c r="N69"/>
  <c r="G78"/>
  <c r="J98"/>
  <c r="G12"/>
  <c r="N63"/>
  <c r="L18"/>
  <c r="N94"/>
  <c r="Q11"/>
  <c r="P40"/>
  <c r="P42"/>
  <c r="L33"/>
  <c r="Q58"/>
  <c r="I48"/>
  <c r="N50"/>
  <c r="K17"/>
  <c r="Q24"/>
  <c r="I53"/>
  <c r="I78"/>
  <c r="K24"/>
  <c r="Q39"/>
  <c r="P31"/>
  <c r="O85"/>
  <c r="H72"/>
  <c r="I4"/>
  <c r="G61"/>
  <c r="K42"/>
  <c r="B37"/>
  <c r="O23"/>
  <c r="Q87"/>
  <c r="N59"/>
  <c r="L37"/>
  <c r="K29"/>
  <c r="B15"/>
  <c r="K38"/>
  <c r="Q51"/>
  <c r="Q8"/>
  <c r="K39"/>
  <c r="B84"/>
  <c r="I83"/>
  <c r="G42"/>
  <c r="K76"/>
  <c r="H78"/>
  <c r="H84"/>
  <c r="K9"/>
  <c r="J72"/>
  <c r="H35"/>
  <c r="N41"/>
  <c r="N48"/>
  <c r="K69"/>
  <c r="P55"/>
  <c r="G26"/>
  <c r="J86"/>
  <c r="J70"/>
  <c r="G40"/>
  <c r="G60"/>
  <c r="I67"/>
  <c r="J79"/>
  <c r="N28"/>
  <c r="O4"/>
  <c r="N97"/>
  <c r="O96"/>
  <c r="L94"/>
  <c r="J8"/>
  <c r="H29"/>
  <c r="Q73"/>
  <c r="P43"/>
  <c r="B9"/>
  <c r="F1"/>
  <c r="I39"/>
  <c r="K21"/>
  <c r="P36"/>
  <c r="I44"/>
  <c r="K57"/>
  <c r="I34"/>
  <c r="L73"/>
  <c r="G53"/>
  <c r="O77"/>
  <c r="L69"/>
  <c r="P5"/>
  <c r="B68"/>
  <c r="N86"/>
  <c r="P9"/>
  <c r="L42"/>
  <c r="Q47"/>
  <c r="J50"/>
  <c r="J21"/>
  <c r="B67"/>
  <c r="B75"/>
  <c r="H37"/>
  <c r="J4"/>
  <c r="L38"/>
  <c r="J48"/>
  <c r="J97"/>
  <c r="Q80"/>
  <c r="N30"/>
  <c r="L57"/>
  <c r="B27"/>
  <c r="P91"/>
  <c r="Q5"/>
  <c r="B16"/>
  <c r="K60"/>
  <c r="I75"/>
  <c r="K84"/>
  <c r="N44"/>
  <c r="P21"/>
  <c r="B69"/>
  <c r="H85"/>
  <c r="G50"/>
  <c r="P84"/>
  <c r="N9"/>
  <c r="O65"/>
  <c r="B74"/>
  <c r="H88"/>
  <c r="Q44"/>
  <c r="I91"/>
  <c r="K45"/>
  <c r="Q10"/>
  <c r="L86"/>
  <c r="G62"/>
  <c r="O78"/>
  <c r="I30"/>
  <c r="G89"/>
  <c r="P44"/>
  <c r="I65"/>
  <c r="N67"/>
  <c r="I13"/>
  <c r="I51"/>
  <c r="G77"/>
  <c r="G5"/>
  <c r="K47"/>
  <c r="P3"/>
  <c r="K92"/>
  <c r="O50"/>
  <c r="H33"/>
  <c r="P63"/>
  <c r="J18"/>
  <c r="N98"/>
  <c r="Q40"/>
  <c r="L68"/>
  <c r="K93"/>
  <c r="H8"/>
  <c r="H67"/>
  <c r="B45"/>
  <c r="L89"/>
  <c r="L48"/>
  <c r="Q43"/>
  <c r="P94"/>
  <c r="P76"/>
  <c r="G38"/>
  <c r="I9"/>
  <c r="Q31"/>
  <c r="B2"/>
  <c r="N82"/>
  <c r="J71"/>
  <c r="G11"/>
  <c r="K48"/>
  <c r="N52"/>
  <c r="Q86"/>
  <c r="L22"/>
  <c r="N29"/>
  <c r="G48"/>
  <c r="K44"/>
  <c r="G85"/>
  <c r="J22"/>
  <c r="J64"/>
  <c r="P41"/>
  <c r="P82"/>
  <c r="G95"/>
  <c r="I59"/>
  <c r="K25"/>
  <c r="G79"/>
  <c r="H68"/>
  <c r="K66"/>
  <c r="O20"/>
  <c r="I46"/>
  <c r="G81"/>
  <c r="I71"/>
  <c r="L81"/>
  <c r="J73"/>
  <c r="P53"/>
  <c r="H90"/>
  <c r="I19"/>
  <c r="J58"/>
  <c r="Q15"/>
  <c r="L11"/>
  <c r="K18"/>
  <c r="J76"/>
  <c r="J32"/>
  <c r="B11"/>
  <c r="L4"/>
  <c r="O34"/>
  <c r="I6"/>
  <c r="L10"/>
  <c r="B13"/>
  <c r="O69"/>
  <c r="L63"/>
  <c r="O7"/>
  <c r="I94"/>
  <c r="H42"/>
  <c r="K28"/>
  <c r="B72"/>
  <c r="K96"/>
  <c r="Q49"/>
  <c r="Q95"/>
  <c r="O40"/>
  <c r="I52"/>
  <c r="B36"/>
  <c r="H38"/>
  <c r="K5"/>
  <c r="H61"/>
  <c r="L70"/>
  <c r="J59"/>
  <c r="H16"/>
  <c r="L84"/>
  <c r="L61"/>
  <c r="G66"/>
  <c r="H83"/>
  <c r="H10"/>
  <c r="L64"/>
  <c r="K74"/>
  <c r="N20"/>
  <c r="I32"/>
  <c r="H86"/>
  <c r="G75"/>
  <c r="L83"/>
  <c r="P95"/>
  <c r="P85"/>
  <c r="J29"/>
  <c r="L34"/>
  <c r="H34"/>
  <c r="N89"/>
  <c r="P20"/>
  <c r="G41"/>
  <c r="I10"/>
  <c r="J43"/>
  <c r="N93"/>
  <c r="N37"/>
  <c r="Q52"/>
  <c r="Q60"/>
  <c r="N17"/>
  <c r="K91"/>
  <c r="H20"/>
  <c r="B86"/>
  <c r="P29"/>
  <c r="K32"/>
  <c r="K87"/>
  <c r="B25"/>
  <c r="J92"/>
  <c r="K72"/>
  <c r="P34"/>
  <c r="Q45"/>
  <c r="B30"/>
  <c r="Q33"/>
  <c r="O51"/>
  <c r="H36"/>
  <c r="K6"/>
  <c r="I11"/>
  <c r="P14"/>
  <c r="O37"/>
  <c r="I63"/>
  <c r="N74"/>
  <c r="P90"/>
  <c r="J26"/>
  <c r="N38"/>
  <c r="I90"/>
  <c r="L92"/>
  <c r="O52"/>
  <c r="B59"/>
  <c r="G63"/>
  <c r="H56"/>
  <c r="L71"/>
  <c r="I93"/>
  <c r="H71"/>
  <c r="H69"/>
  <c r="L27"/>
  <c r="L49"/>
  <c r="I66"/>
  <c r="O19"/>
  <c r="K67"/>
  <c r="J30"/>
  <c r="N36"/>
  <c r="N32"/>
  <c r="I14"/>
  <c r="P25"/>
  <c r="O9"/>
  <c r="B23"/>
  <c r="B46"/>
  <c r="B83"/>
  <c r="N61"/>
  <c r="P64"/>
  <c r="O56"/>
  <c r="B12"/>
  <c r="L41"/>
  <c r="G27"/>
  <c r="J62"/>
  <c r="B70"/>
  <c r="H18"/>
  <c r="G17"/>
  <c r="G14"/>
  <c r="L66"/>
  <c r="B8"/>
  <c r="B91"/>
  <c r="N88"/>
  <c r="N40"/>
  <c r="Q92"/>
  <c r="N26"/>
  <c r="P57"/>
  <c r="G88"/>
  <c r="I61"/>
  <c r="N91"/>
  <c r="B38"/>
  <c r="H62"/>
  <c r="H94"/>
  <c r="J87"/>
  <c r="N31"/>
  <c r="K98"/>
  <c r="I85"/>
  <c r="N23"/>
  <c r="O81"/>
  <c r="P56"/>
  <c r="H14"/>
  <c r="N49"/>
  <c r="B6"/>
  <c r="G39"/>
  <c r="G47"/>
  <c r="N76"/>
  <c r="G15"/>
  <c r="O67"/>
  <c r="H41"/>
  <c r="O60"/>
  <c r="Q88"/>
  <c r="J89"/>
  <c r="O61"/>
  <c r="N47"/>
  <c r="I33"/>
  <c r="Q57"/>
  <c r="P65"/>
  <c r="H27"/>
  <c r="I56"/>
  <c r="P13"/>
  <c r="G92"/>
  <c r="B92"/>
  <c r="Q78"/>
  <c r="I87"/>
  <c r="O72"/>
  <c r="J14"/>
  <c r="O63"/>
  <c r="H48"/>
  <c r="K3"/>
  <c r="K4"/>
  <c r="G87"/>
  <c r="N3"/>
  <c r="L95"/>
  <c r="L85"/>
  <c r="L46"/>
  <c r="G19"/>
  <c r="L91"/>
  <c r="L8"/>
  <c r="H70"/>
  <c r="G56"/>
  <c r="K41"/>
  <c r="B65"/>
  <c r="L50"/>
  <c r="H25"/>
  <c r="H43"/>
  <c r="N14"/>
  <c r="K13"/>
  <c r="Q89"/>
  <c r="B18"/>
  <c r="K83"/>
  <c r="Q77"/>
  <c r="H98"/>
  <c r="B57"/>
  <c r="G98"/>
  <c r="O3"/>
  <c r="J49"/>
  <c r="L72"/>
  <c r="I31"/>
  <c r="H73"/>
  <c r="I23"/>
  <c r="G7"/>
  <c r="O73"/>
  <c r="P32"/>
  <c r="J57"/>
  <c r="G44"/>
  <c r="K40"/>
  <c r="N62"/>
  <c r="K31"/>
  <c r="Q56"/>
  <c r="P11"/>
  <c r="N12"/>
  <c r="L47"/>
  <c r="B96"/>
  <c r="Q72"/>
  <c r="P59"/>
  <c r="Q81"/>
  <c r="Q18"/>
  <c r="L24"/>
  <c r="G49"/>
  <c r="B53"/>
  <c r="H64"/>
  <c r="N53"/>
  <c r="B55"/>
  <c r="K52"/>
  <c r="N42"/>
  <c r="B62"/>
  <c r="I27"/>
  <c r="K23"/>
  <c r="Q76"/>
  <c r="G18"/>
  <c r="K53"/>
  <c r="B14"/>
  <c r="G52"/>
  <c r="K35"/>
  <c r="L76"/>
  <c r="N4"/>
  <c r="L52"/>
  <c r="N10"/>
  <c r="B88"/>
  <c r="L53"/>
  <c r="N11"/>
  <c r="O79"/>
  <c r="B97"/>
  <c r="G72"/>
  <c r="B21"/>
  <c r="I17"/>
  <c r="G76"/>
  <c r="K79"/>
  <c r="Q69"/>
  <c r="B49"/>
  <c r="N72"/>
  <c r="O66"/>
  <c r="I8"/>
  <c r="L36"/>
  <c r="B54"/>
  <c r="I80"/>
  <c r="B79"/>
  <c r="N27"/>
  <c r="O57"/>
  <c r="H65"/>
  <c r="K82"/>
  <c r="K15"/>
  <c r="B98"/>
  <c r="H45"/>
  <c r="B77"/>
  <c r="G36"/>
  <c r="J91"/>
  <c r="H82"/>
  <c r="B80"/>
  <c r="B87"/>
  <c r="N58"/>
  <c r="H12"/>
  <c r="N43"/>
  <c r="K86"/>
  <c r="O42"/>
  <c r="O11"/>
  <c r="Q32"/>
  <c r="H5"/>
  <c r="G65"/>
  <c r="G3"/>
  <c r="B64"/>
  <c r="Q17"/>
  <c r="G34"/>
  <c r="I55"/>
  <c r="O74"/>
  <c r="P92"/>
  <c r="B90"/>
  <c r="B42"/>
  <c r="B89"/>
  <c r="P52"/>
  <c r="O80"/>
  <c r="J56"/>
  <c r="J20"/>
  <c r="H24"/>
  <c r="J65"/>
  <c r="Q61"/>
  <c r="L35"/>
  <c r="K88"/>
  <c r="J52"/>
  <c r="G23"/>
  <c r="K10"/>
  <c r="H58"/>
  <c r="B95"/>
  <c r="H21"/>
  <c r="P73"/>
  <c r="K81"/>
  <c r="L43"/>
  <c r="G35"/>
  <c r="G70"/>
  <c r="O35"/>
  <c r="L45"/>
  <c r="J19"/>
  <c r="P93"/>
  <c r="G55"/>
  <c r="L30"/>
  <c r="G84"/>
  <c r="O36"/>
  <c r="L54"/>
  <c r="L90"/>
  <c r="I24"/>
  <c r="O8"/>
  <c r="O5"/>
  <c r="O38"/>
  <c r="J78"/>
  <c r="O41"/>
  <c r="I15"/>
  <c r="N77"/>
  <c r="K85"/>
  <c r="H9"/>
  <c r="P50"/>
  <c r="G22"/>
  <c r="Q84"/>
  <c r="Q19"/>
  <c r="P12"/>
  <c r="J94"/>
  <c r="G31"/>
  <c r="O95"/>
  <c r="I89"/>
  <c r="P70"/>
  <c r="O24"/>
  <c r="J13"/>
  <c r="J15"/>
  <c r="Q23"/>
  <c r="L13"/>
  <c r="O86"/>
  <c r="B94"/>
  <c r="G25"/>
  <c r="J5"/>
  <c r="B82"/>
  <c r="I79"/>
  <c r="N13"/>
  <c r="J60"/>
  <c r="P83"/>
  <c r="H15"/>
  <c r="Q20"/>
  <c r="J33"/>
  <c r="O94"/>
  <c r="G8"/>
  <c r="P47"/>
  <c r="G9"/>
  <c r="I47"/>
  <c r="B81"/>
  <c r="O39"/>
  <c r="G69"/>
  <c r="K16"/>
  <c r="N34"/>
  <c r="L23"/>
  <c r="O68"/>
  <c r="G43"/>
  <c r="G82"/>
  <c r="G30"/>
  <c r="H30"/>
  <c r="P26"/>
  <c r="O55"/>
  <c r="K22"/>
  <c r="B35"/>
  <c r="O98"/>
  <c r="P79"/>
  <c r="K94"/>
  <c r="O62"/>
  <c r="O93"/>
  <c r="P89"/>
  <c r="Q35"/>
  <c r="H31"/>
  <c r="G68"/>
  <c r="H81"/>
  <c r="L74"/>
  <c r="H51"/>
  <c r="O14"/>
  <c r="I5"/>
  <c r="K11"/>
  <c r="K78"/>
  <c r="H39"/>
  <c r="I86"/>
  <c r="N18"/>
  <c r="B28"/>
  <c r="I76"/>
  <c r="G83"/>
  <c r="N79"/>
  <c r="G80"/>
  <c r="K14"/>
  <c r="O58"/>
  <c r="Q91"/>
  <c r="O17"/>
  <c r="B22"/>
  <c r="O47"/>
  <c r="G28"/>
  <c r="J11"/>
  <c r="P4"/>
  <c r="P68"/>
  <c r="K33"/>
  <c r="I97"/>
  <c r="J44"/>
  <c r="G37"/>
  <c r="K90"/>
  <c r="L15"/>
  <c r="I77"/>
  <c r="B19"/>
  <c r="P51"/>
  <c r="J82"/>
  <c r="O48"/>
  <c r="J24"/>
  <c r="P30"/>
  <c r="J45"/>
  <c r="J63"/>
  <c r="E1"/>
  <c r="H77"/>
  <c r="I3"/>
  <c r="B50"/>
  <c r="P98"/>
  <c r="Q16"/>
  <c r="O82"/>
  <c r="Q6"/>
  <c r="O21"/>
  <c r="I50"/>
  <c r="B31"/>
  <c r="H95"/>
  <c r="L21"/>
  <c r="I84"/>
  <c r="Q42"/>
  <c r="N80"/>
  <c r="K59"/>
  <c r="L19"/>
  <c r="N95"/>
  <c r="B41"/>
  <c r="K77"/>
  <c r="P10"/>
  <c r="O90"/>
  <c r="O92"/>
  <c r="L82"/>
  <c r="Q68"/>
  <c r="G71"/>
  <c r="L87"/>
  <c r="H91"/>
  <c r="G10"/>
  <c r="Q12"/>
  <c r="P16"/>
  <c r="L80"/>
  <c r="P33"/>
  <c r="L97"/>
  <c r="I70"/>
  <c r="Q41"/>
  <c r="Q65"/>
  <c r="N24"/>
  <c r="J25"/>
  <c r="I45"/>
  <c r="I36"/>
  <c r="Q13"/>
  <c r="H74"/>
  <c r="B71"/>
  <c r="J12"/>
  <c r="N55"/>
  <c r="Q98"/>
  <c r="J38"/>
  <c r="H63"/>
  <c r="H55"/>
  <c r="H49"/>
  <c r="P97"/>
  <c r="O32"/>
  <c r="N64"/>
  <c r="I98"/>
  <c r="B60"/>
  <c r="O22"/>
  <c r="J53"/>
  <c r="B29"/>
  <c r="B43"/>
  <c r="N46"/>
  <c r="P38"/>
  <c r="I12"/>
  <c r="J96"/>
  <c r="J42"/>
  <c r="I88"/>
  <c r="B33"/>
  <c r="N21"/>
  <c r="J40"/>
  <c r="G32"/>
  <c r="L7"/>
  <c r="O45"/>
  <c r="I20"/>
  <c r="L93"/>
  <c r="I82"/>
  <c r="J84"/>
  <c r="P27"/>
  <c r="I43"/>
  <c r="H40"/>
  <c r="Q59"/>
  <c r="L25"/>
  <c r="Q34"/>
  <c r="P17"/>
  <c r="Q62"/>
  <c r="I16"/>
  <c r="Q93"/>
  <c r="H44"/>
  <c r="L16"/>
  <c r="P78"/>
  <c r="G91"/>
  <c r="I72"/>
  <c r="O28"/>
  <c r="J35"/>
  <c r="H32"/>
  <c r="P48"/>
  <c r="H89"/>
  <c r="L29"/>
  <c r="H7"/>
  <c r="H47"/>
  <c r="I92"/>
  <c r="J37"/>
  <c r="N85"/>
  <c r="Q25"/>
  <c r="K55"/>
  <c r="P62"/>
  <c r="Q50"/>
  <c r="L62"/>
  <c r="J81"/>
  <c r="O89"/>
  <c r="L20"/>
  <c r="L96"/>
  <c r="H53"/>
  <c r="L51"/>
  <c r="G73"/>
  <c r="I35"/>
  <c r="N45"/>
  <c r="I38"/>
  <c r="K34"/>
  <c r="O71"/>
  <c r="G20"/>
  <c r="B7"/>
  <c r="N19"/>
  <c r="K80"/>
  <c r="O25"/>
  <c r="G96"/>
  <c r="J36"/>
  <c r="B17"/>
  <c r="G16"/>
  <c r="B85"/>
  <c r="H76"/>
  <c r="H11"/>
  <c r="L58"/>
  <c r="O10"/>
  <c r="I42"/>
  <c r="K26"/>
  <c r="I7"/>
  <c r="H96"/>
  <c r="J31"/>
  <c r="O26"/>
  <c r="L6"/>
  <c r="K12"/>
  <c r="K54"/>
  <c r="Q96"/>
  <c r="L3"/>
  <c r="Q37"/>
  <c r="K73"/>
  <c r="L39"/>
  <c r="H87"/>
  <c r="N7"/>
  <c r="H80"/>
  <c r="H92"/>
  <c r="J93"/>
  <c r="J41"/>
  <c r="N92"/>
  <c r="K64"/>
  <c r="J85"/>
  <c r="K68"/>
  <c r="N15"/>
  <c r="H22"/>
  <c r="P74"/>
  <c r="G97"/>
  <c r="Q67"/>
  <c r="O87"/>
  <c r="K56"/>
  <c r="H17"/>
  <c r="I21"/>
  <c r="P37"/>
  <c r="H46"/>
  <c r="Q30"/>
  <c r="J7"/>
  <c r="N16"/>
  <c r="L56"/>
  <c r="N65"/>
  <c r="B24"/>
  <c r="H66"/>
  <c r="Q64"/>
  <c r="N78"/>
  <c r="H97"/>
  <c r="P71"/>
  <c r="L17"/>
  <c r="I25"/>
  <c r="I37"/>
  <c r="Q63"/>
  <c r="Q71"/>
  <c r="G74"/>
  <c r="J39"/>
  <c r="I22"/>
  <c r="J88"/>
  <c r="Q28"/>
  <c r="P39"/>
  <c r="P80"/>
  <c r="P61"/>
  <c r="G2"/>
  <c r="L67"/>
  <c r="B48"/>
  <c r="I64"/>
  <c r="J17"/>
  <c r="Q90"/>
  <c r="Q4"/>
  <c r="I68"/>
  <c r="K51"/>
  <c r="I26"/>
  <c r="I74"/>
  <c r="Q48"/>
  <c r="C1"/>
  <c r="P46"/>
  <c r="L98"/>
  <c r="B63"/>
  <c r="N90"/>
  <c r="O6"/>
  <c r="N96"/>
  <c r="Q70"/>
  <c r="L59"/>
  <c r="P87"/>
  <c r="Q14"/>
  <c r="L14"/>
  <c r="J68"/>
  <c r="B34"/>
  <c r="J90"/>
  <c r="J23"/>
  <c r="N6"/>
  <c r="G21"/>
  <c r="P8"/>
  <c r="O13"/>
  <c r="Q3"/>
  <c r="P28"/>
  <c r="I60"/>
  <c r="O43"/>
  <c r="H6"/>
  <c r="K36"/>
  <c r="G59"/>
  <c r="L75"/>
  <c r="K97"/>
  <c r="K70"/>
  <c r="J51"/>
  <c r="G4"/>
  <c r="J47"/>
  <c r="Q29"/>
  <c r="O15"/>
  <c r="B47"/>
  <c r="G94"/>
  <c r="B93"/>
  <c r="L77"/>
  <c r="O44"/>
  <c r="K58"/>
  <c r="J34"/>
  <c r="H60"/>
  <c r="L55"/>
  <c r="N70"/>
  <c r="L28"/>
  <c r="G58"/>
  <c r="P45"/>
  <c r="N81"/>
  <c r="Q21"/>
  <c r="P81"/>
  <c r="P15"/>
  <c r="Q54"/>
  <c r="K8"/>
  <c r="B44"/>
  <c r="O16"/>
  <c r="O46"/>
  <c r="K20"/>
  <c r="H50"/>
  <c r="P7"/>
  <c r="B51"/>
  <c r="I28"/>
  <c r="N51"/>
  <c r="N39"/>
  <c r="J95"/>
  <c r="B56"/>
  <c r="K43"/>
  <c r="N83"/>
  <c r="N35"/>
  <c r="P24"/>
  <c r="I49"/>
  <c r="Q36"/>
  <c r="Q38"/>
  <c r="K50"/>
  <c r="N8"/>
  <c r="N71"/>
  <c r="G13"/>
  <c r="H54"/>
  <c r="I95"/>
  <c r="O83"/>
  <c r="P23"/>
  <c r="O29"/>
  <c r="P49"/>
  <c r="G51"/>
  <c r="P67"/>
  <c r="G90"/>
  <c r="K62"/>
  <c r="G24"/>
  <c r="B3"/>
  <c r="K71"/>
  <c r="L65"/>
  <c r="K89"/>
  <c r="Q7"/>
  <c r="P69"/>
  <c r="H2"/>
  <c r="J55"/>
  <c r="I58"/>
  <c r="O91"/>
  <c r="N84"/>
  <c r="K61"/>
  <c r="O18"/>
  <c r="Q85"/>
  <c r="B20"/>
  <c r="O84"/>
  <c r="N66"/>
  <c r="P22"/>
  <c r="G54"/>
  <c r="O70"/>
  <c r="H4"/>
  <c r="B78"/>
  <c r="N57"/>
  <c r="K7"/>
  <c r="G86"/>
  <c r="B73"/>
  <c r="I73"/>
  <c r="G45"/>
  <c r="H28"/>
  <c r="I41"/>
  <c r="B10"/>
  <c r="Q46"/>
  <c r="B39"/>
  <c r="P18"/>
  <c r="P58"/>
  <c r="L5"/>
  <c r="O12"/>
  <c r="K19"/>
  <c r="L79"/>
  <c r="O33"/>
  <c r="Q27"/>
  <c r="J74"/>
  <c r="G29"/>
  <c r="P88"/>
  <c r="P96"/>
  <c r="L12"/>
  <c r="B26"/>
  <c r="O88"/>
  <c r="O54"/>
  <c r="G6"/>
  <c r="P66"/>
  <c r="O64"/>
  <c r="J54"/>
  <c r="N33"/>
  <c r="H59"/>
  <c r="L9"/>
  <c r="N5"/>
  <c r="J9"/>
  <c r="K27"/>
  <c r="K75"/>
  <c r="N56"/>
  <c r="P86"/>
  <c r="I57"/>
  <c r="I96"/>
  <c r="J83"/>
  <c r="I18"/>
  <c r="H93"/>
  <c r="K65"/>
  <c r="Q55"/>
  <c r="H19"/>
  <c r="K49"/>
  <c r="N87"/>
  <c r="P6"/>
  <c r="J61"/>
  <c r="P19"/>
  <c r="G64"/>
  <c r="I29"/>
  <c r="B4"/>
  <c r="L26"/>
  <c r="B61"/>
  <c r="H13"/>
  <c r="Q97"/>
  <c r="I62"/>
  <c r="H3"/>
  <c r="I81"/>
  <c r="H79"/>
  <c r="K30"/>
  <c r="H57"/>
  <c r="P60"/>
  <c r="Q26"/>
  <c r="J10"/>
  <c r="Q94"/>
  <c r="J69"/>
  <c r="Q82"/>
  <c r="B58"/>
  <c r="N73"/>
  <c r="J27"/>
  <c r="I40"/>
  <c r="G33"/>
  <c r="Q53"/>
  <c r="P72"/>
  <c r="P77"/>
  <c r="Q66"/>
  <c r="Q79"/>
  <c r="P35"/>
  <c r="D1"/>
  <c r="J75"/>
  <c r="Q9"/>
  <c r="H52"/>
  <c r="B32"/>
  <c r="K95"/>
  <c r="G67"/>
  <c r="Q22"/>
  <c r="N25"/>
  <c r="G93"/>
  <c r="L78"/>
  <c r="B76"/>
  <c r="C76" l="1"/>
  <c r="F76"/>
  <c r="E76"/>
  <c r="D76"/>
  <c r="R25"/>
  <c r="E32"/>
  <c r="F32"/>
  <c r="C32"/>
  <c r="D32"/>
  <c r="M40"/>
  <c r="R73"/>
  <c r="C58"/>
  <c r="D58"/>
  <c r="E58"/>
  <c r="F58"/>
  <c r="M81"/>
  <c r="H99"/>
  <c r="M62"/>
  <c r="F61"/>
  <c r="C61"/>
  <c r="D61"/>
  <c r="E61"/>
  <c r="D4"/>
  <c r="E4"/>
  <c r="C4"/>
  <c r="F4"/>
  <c r="M29"/>
  <c r="R87"/>
  <c r="M18"/>
  <c r="M96"/>
  <c r="M57"/>
  <c r="R56"/>
  <c r="R5"/>
  <c r="R33"/>
  <c r="E26"/>
  <c r="C26"/>
  <c r="D26"/>
  <c r="F26"/>
  <c r="D39"/>
  <c r="E39"/>
  <c r="F39"/>
  <c r="C39"/>
  <c r="D10"/>
  <c r="E10"/>
  <c r="C10"/>
  <c r="F10"/>
  <c r="M41"/>
  <c r="M73"/>
  <c r="E73"/>
  <c r="D73"/>
  <c r="F73"/>
  <c r="C73"/>
  <c r="R57"/>
  <c r="D78"/>
  <c r="C78"/>
  <c r="E78"/>
  <c r="F78"/>
  <c r="R66"/>
  <c r="D20"/>
  <c r="E20"/>
  <c r="C20"/>
  <c r="F20"/>
  <c r="R84"/>
  <c r="M58"/>
  <c r="D3"/>
  <c r="C3"/>
  <c r="F3"/>
  <c r="E3"/>
  <c r="B99"/>
  <c r="M95"/>
  <c r="R71"/>
  <c r="R8"/>
  <c r="M49"/>
  <c r="R35"/>
  <c r="R83"/>
  <c r="D56"/>
  <c r="C56"/>
  <c r="F56"/>
  <c r="E56"/>
  <c r="R39"/>
  <c r="R51"/>
  <c r="M28"/>
  <c r="C51"/>
  <c r="E51"/>
  <c r="D51"/>
  <c r="F51"/>
  <c r="F44"/>
  <c r="C44"/>
  <c r="E44"/>
  <c r="D44"/>
  <c r="R81"/>
  <c r="R70"/>
  <c r="F93"/>
  <c r="D93"/>
  <c r="E93"/>
  <c r="C93"/>
  <c r="D47"/>
  <c r="E47"/>
  <c r="F47"/>
  <c r="C47"/>
  <c r="M60"/>
  <c r="Q99"/>
  <c r="R6"/>
  <c r="E34"/>
  <c r="C34"/>
  <c r="F34"/>
  <c r="D34"/>
  <c r="R96"/>
  <c r="R90"/>
  <c r="D63"/>
  <c r="F63"/>
  <c r="E63"/>
  <c r="C63"/>
  <c r="M74"/>
  <c r="M26"/>
  <c r="M68"/>
  <c r="M64"/>
  <c r="F48"/>
  <c r="C48"/>
  <c r="E48"/>
  <c r="D48"/>
  <c r="M22"/>
  <c r="M37"/>
  <c r="M25"/>
  <c r="R78"/>
  <c r="D24"/>
  <c r="C24"/>
  <c r="E24"/>
  <c r="F24"/>
  <c r="R65"/>
  <c r="R16"/>
  <c r="M21"/>
  <c r="R15"/>
  <c r="R92"/>
  <c r="R7"/>
  <c r="L99"/>
  <c r="M7"/>
  <c r="M42"/>
  <c r="C85"/>
  <c r="F85"/>
  <c r="E85"/>
  <c r="D85"/>
  <c r="F17"/>
  <c r="D17"/>
  <c r="E17"/>
  <c r="C17"/>
  <c r="R19"/>
  <c r="D7"/>
  <c r="C7"/>
  <c r="F7"/>
  <c r="E7"/>
  <c r="M38"/>
  <c r="R45"/>
  <c r="M35"/>
  <c r="R85"/>
  <c r="M92"/>
  <c r="M72"/>
  <c r="M16"/>
  <c r="M43"/>
  <c r="M82"/>
  <c r="M20"/>
  <c r="R21"/>
  <c r="D33"/>
  <c r="F33"/>
  <c r="C33"/>
  <c r="E33"/>
  <c r="M88"/>
  <c r="M12"/>
  <c r="R46"/>
  <c r="C43"/>
  <c r="F43"/>
  <c r="E43"/>
  <c r="D43"/>
  <c r="D29"/>
  <c r="F29"/>
  <c r="E29"/>
  <c r="C29"/>
  <c r="D60"/>
  <c r="E60"/>
  <c r="C60"/>
  <c r="F60"/>
  <c r="M98"/>
  <c r="R64"/>
  <c r="R55"/>
  <c r="D71"/>
  <c r="C71"/>
  <c r="F71"/>
  <c r="E71"/>
  <c r="M36"/>
  <c r="M45"/>
  <c r="R24"/>
  <c r="M70"/>
  <c r="D41"/>
  <c r="C41"/>
  <c r="E41"/>
  <c r="F41"/>
  <c r="R95"/>
  <c r="R80"/>
  <c r="M84"/>
  <c r="F31"/>
  <c r="D31"/>
  <c r="E31"/>
  <c r="C31"/>
  <c r="M50"/>
  <c r="F50"/>
  <c r="C50"/>
  <c r="D50"/>
  <c r="E50"/>
  <c r="I99"/>
  <c r="M3"/>
  <c r="C19"/>
  <c r="D19"/>
  <c r="E19"/>
  <c r="F19"/>
  <c r="M77"/>
  <c r="M97"/>
  <c r="E22"/>
  <c r="C22"/>
  <c r="F22"/>
  <c r="D22"/>
  <c r="R79"/>
  <c r="M76"/>
  <c r="F28"/>
  <c r="E28"/>
  <c r="C28"/>
  <c r="D28"/>
  <c r="R18"/>
  <c r="M86"/>
  <c r="M5"/>
  <c r="E35"/>
  <c r="F35"/>
  <c r="C35"/>
  <c r="D35"/>
  <c r="R34"/>
  <c r="C81"/>
  <c r="D81"/>
  <c r="E81"/>
  <c r="F81"/>
  <c r="M47"/>
  <c r="R13"/>
  <c r="M79"/>
  <c r="C82"/>
  <c r="E82"/>
  <c r="D82"/>
  <c r="F82"/>
  <c r="F94"/>
  <c r="E94"/>
  <c r="C94"/>
  <c r="D94"/>
  <c r="M89"/>
  <c r="R77"/>
  <c r="M15"/>
  <c r="M24"/>
  <c r="D95"/>
  <c r="F95"/>
  <c r="E95"/>
  <c r="C95"/>
  <c r="D89"/>
  <c r="F89"/>
  <c r="E89"/>
  <c r="C89"/>
  <c r="D42"/>
  <c r="F42"/>
  <c r="C42"/>
  <c r="E42"/>
  <c r="E90"/>
  <c r="F90"/>
  <c r="C90"/>
  <c r="D90"/>
  <c r="M55"/>
  <c r="F64"/>
  <c r="E64"/>
  <c r="C64"/>
  <c r="D64"/>
  <c r="G99"/>
  <c r="R43"/>
  <c r="R58"/>
  <c r="F87"/>
  <c r="C87"/>
  <c r="E87"/>
  <c r="D87"/>
  <c r="D80"/>
  <c r="F80"/>
  <c r="C80"/>
  <c r="E80"/>
  <c r="D77"/>
  <c r="E77"/>
  <c r="F77"/>
  <c r="C77"/>
  <c r="E98"/>
  <c r="C98"/>
  <c r="F98"/>
  <c r="D98"/>
  <c r="R27"/>
  <c r="F79"/>
  <c r="D79"/>
  <c r="C79"/>
  <c r="E79"/>
  <c r="M80"/>
  <c r="C54"/>
  <c r="E54"/>
  <c r="D54"/>
  <c r="F54"/>
  <c r="M8"/>
  <c r="R72"/>
  <c r="E49"/>
  <c r="F49"/>
  <c r="C49"/>
  <c r="D49"/>
  <c r="M17"/>
  <c r="C21"/>
  <c r="E21"/>
  <c r="D21"/>
  <c r="F21"/>
  <c r="F97"/>
  <c r="C97"/>
  <c r="D97"/>
  <c r="E97"/>
  <c r="R11"/>
  <c r="D88"/>
  <c r="C88"/>
  <c r="F88"/>
  <c r="E88"/>
  <c r="R10"/>
  <c r="R4"/>
  <c r="C14"/>
  <c r="E14"/>
  <c r="F14"/>
  <c r="D14"/>
  <c r="M27"/>
  <c r="C62"/>
  <c r="F62"/>
  <c r="E62"/>
  <c r="D62"/>
  <c r="R42"/>
  <c r="D55"/>
  <c r="F55"/>
  <c r="E55"/>
  <c r="C55"/>
  <c r="R53"/>
  <c r="F53"/>
  <c r="D53"/>
  <c r="E53"/>
  <c r="C53"/>
  <c r="C96"/>
  <c r="F96"/>
  <c r="D96"/>
  <c r="E96"/>
  <c r="R12"/>
  <c r="R62"/>
  <c r="M23"/>
  <c r="M31"/>
  <c r="O99"/>
  <c r="F57"/>
  <c r="D57"/>
  <c r="E57"/>
  <c r="C57"/>
  <c r="F18"/>
  <c r="D18"/>
  <c r="E18"/>
  <c r="C18"/>
  <c r="R14"/>
  <c r="E65"/>
  <c r="D65"/>
  <c r="C65"/>
  <c r="F65"/>
  <c r="N99"/>
  <c r="R3"/>
  <c r="K99"/>
  <c r="M87"/>
  <c r="D92"/>
  <c r="E92"/>
  <c r="F92"/>
  <c r="C92"/>
  <c r="M56"/>
  <c r="M33"/>
  <c r="R47"/>
  <c r="R76"/>
  <c r="F6"/>
  <c r="D6"/>
  <c r="C6"/>
  <c r="E6"/>
  <c r="R49"/>
  <c r="R23"/>
  <c r="M85"/>
  <c r="R31"/>
  <c r="F38"/>
  <c r="C38"/>
  <c r="E38"/>
  <c r="D38"/>
  <c r="R91"/>
  <c r="M61"/>
  <c r="R26"/>
  <c r="R40"/>
  <c r="R88"/>
  <c r="E91"/>
  <c r="F91"/>
  <c r="C91"/>
  <c r="D91"/>
  <c r="F8"/>
  <c r="E8"/>
  <c r="C8"/>
  <c r="D8"/>
  <c r="E70"/>
  <c r="C70"/>
  <c r="D70"/>
  <c r="F70"/>
  <c r="E12"/>
  <c r="F12"/>
  <c r="C12"/>
  <c r="D12"/>
  <c r="R61"/>
  <c r="F83"/>
  <c r="D83"/>
  <c r="E83"/>
  <c r="C83"/>
  <c r="C46"/>
  <c r="E46"/>
  <c r="D46"/>
  <c r="F46"/>
  <c r="C23"/>
  <c r="D23"/>
  <c r="E23"/>
  <c r="F23"/>
  <c r="M14"/>
  <c r="R32"/>
  <c r="R36"/>
  <c r="M66"/>
  <c r="M93"/>
  <c r="D59"/>
  <c r="E59"/>
  <c r="C59"/>
  <c r="F59"/>
  <c r="M90"/>
  <c r="R38"/>
  <c r="R74"/>
  <c r="M63"/>
  <c r="M11"/>
  <c r="D30"/>
  <c r="C30"/>
  <c r="E30"/>
  <c r="F30"/>
  <c r="F25"/>
  <c r="D25"/>
  <c r="C25"/>
  <c r="E25"/>
  <c r="D86"/>
  <c r="E86"/>
  <c r="F86"/>
  <c r="C86"/>
  <c r="R17"/>
  <c r="R37"/>
  <c r="R93"/>
  <c r="M10"/>
  <c r="R89"/>
  <c r="M32"/>
  <c r="R20"/>
  <c r="C36"/>
  <c r="D36"/>
  <c r="E36"/>
  <c r="F36"/>
  <c r="M52"/>
  <c r="C72"/>
  <c r="F72"/>
  <c r="E72"/>
  <c r="D72"/>
  <c r="M94"/>
  <c r="F13"/>
  <c r="D13"/>
  <c r="E13"/>
  <c r="C13"/>
  <c r="M6"/>
  <c r="D11"/>
  <c r="C11"/>
  <c r="E11"/>
  <c r="F11"/>
  <c r="M19"/>
  <c r="M71"/>
  <c r="M46"/>
  <c r="M59"/>
  <c r="R29"/>
  <c r="R52"/>
  <c r="R82"/>
  <c r="M9"/>
  <c r="F45"/>
  <c r="E45"/>
  <c r="C45"/>
  <c r="D45"/>
  <c r="R98"/>
  <c r="P99"/>
  <c r="M51"/>
  <c r="M13"/>
  <c r="R67"/>
  <c r="M65"/>
  <c r="M30"/>
  <c r="M91"/>
  <c r="E74"/>
  <c r="F74"/>
  <c r="D74"/>
  <c r="C74"/>
  <c r="R9"/>
  <c r="D69"/>
  <c r="F69"/>
  <c r="C69"/>
  <c r="E69"/>
  <c r="R44"/>
  <c r="M75"/>
  <c r="C16"/>
  <c r="F16"/>
  <c r="E16"/>
  <c r="D16"/>
  <c r="C27"/>
  <c r="E27"/>
  <c r="F27"/>
  <c r="D27"/>
  <c r="R30"/>
  <c r="E75"/>
  <c r="D75"/>
  <c r="F75"/>
  <c r="C75"/>
  <c r="D67"/>
  <c r="C67"/>
  <c r="E67"/>
  <c r="F67"/>
  <c r="R86"/>
  <c r="D68"/>
  <c r="C68"/>
  <c r="F68"/>
  <c r="E68"/>
  <c r="M34"/>
  <c r="M44"/>
  <c r="M39"/>
  <c r="C9"/>
  <c r="F9"/>
  <c r="E9"/>
  <c r="D9"/>
  <c r="R97"/>
  <c r="R28"/>
  <c r="M67"/>
  <c r="R48"/>
  <c r="R41"/>
  <c r="M83"/>
  <c r="F84"/>
  <c r="E84"/>
  <c r="D84"/>
  <c r="C84"/>
  <c r="F15"/>
  <c r="E15"/>
  <c r="C15"/>
  <c r="D15"/>
  <c r="R59"/>
  <c r="D37"/>
  <c r="C37"/>
  <c r="F37"/>
  <c r="E37"/>
  <c r="M4"/>
  <c r="M78"/>
  <c r="M53"/>
  <c r="R50"/>
  <c r="M48"/>
  <c r="R94"/>
  <c r="R63"/>
  <c r="R69"/>
  <c r="M69"/>
  <c r="M54"/>
  <c r="R22"/>
  <c r="C52"/>
  <c r="D52"/>
  <c r="F52"/>
  <c r="E52"/>
  <c r="C5"/>
  <c r="F5"/>
  <c r="D5"/>
  <c r="E5"/>
  <c r="J99"/>
  <c r="E66"/>
  <c r="F66"/>
  <c r="C66"/>
  <c r="D66"/>
  <c r="R60"/>
  <c r="C40"/>
  <c r="D40"/>
  <c r="E40"/>
  <c r="F40"/>
  <c r="R54"/>
  <c r="R68"/>
  <c r="R75"/>
  <c r="T40" i="73"/>
  <c r="S41"/>
  <c r="D41" i="28" s="1"/>
  <c r="P41" i="73"/>
  <c r="D41" i="24" s="1"/>
  <c r="R41" i="73"/>
  <c r="D41" i="29" s="1"/>
  <c r="Q41" i="73"/>
  <c r="D41" i="26" s="1"/>
  <c r="K39" i="65"/>
  <c r="F40"/>
  <c r="C99" i="78" l="1"/>
  <c r="F99"/>
  <c r="D99"/>
  <c r="R99"/>
  <c r="M99"/>
  <c r="E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DH24" s="1"/>
  <c r="D24" i="40" s="1"/>
  <c r="BT24" i="5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AY79" i="54"/>
  <c r="DG79" s="1"/>
  <c r="C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70"/>
  <c r="BX70"/>
  <c r="DG96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11"/>
  <c r="CW34"/>
  <c r="CW16"/>
  <c r="CW38"/>
  <c r="CP44"/>
  <c r="CP42"/>
  <c r="CP35"/>
  <c r="CP26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<sst xmlns="http://schemas.openxmlformats.org/spreadsheetml/2006/main" count="9432" uniqueCount="609">
  <si>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</si>
  <si>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</si>
  <si>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</si>
  <si>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</si>
  <si>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</si>
  <si>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</si>
  <si>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</si>
  <si>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</si>
  <si>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</si>
  <si>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</si>
  <si>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</si>
  <si>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</si>
  <si>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</si>
  <si>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</si>
  <si>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</si>
  <si>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</si>
  <si>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</si>
  <si>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</si>
  <si>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</si>
  <si>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</si>
  <si>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</si>
  <si>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</si>
  <si>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</si>
  <si>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</si>
  <si>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</si>
  <si>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</si>
  <si>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</si>
  <si>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</si>
  <si>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</si>
  <si>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</si>
  <si>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</si>
  <si>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</si>
  <si>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</si>
  <si>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</si>
  <si>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</si>
  <si>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</si>
  <si>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</si>
  <si>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</si>
  <si>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</si>
  <si>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</si>
  <si>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</si>
  <si>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</si>
  <si>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</si>
  <si>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</si>
  <si>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</si>
  <si>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</si>
  <si>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</si>
  <si>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</si>
  <si>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</si>
  <si>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</si>
  <si>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</si>
  <si>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</si>
  <si>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</si>
  <si>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</si>
  <si>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</si>
  <si>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</si>
  <si>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</si>
  <si>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</si>
  <si>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</si>
  <si>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</si>
  <si>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</si>
  <si>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</si>
  <si>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</si>
  <si>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</si>
  <si>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</si>
  <si>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</si>
  <si>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</si>
  <si>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</si>
  <si>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</si>
  <si>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</si>
  <si>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</si>
  <si>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</si>
  <si>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</si>
  <si>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</si>
  <si>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</si>
  <si>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</si>
  <si>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</si>
  <si>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</si>
  <si>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</si>
  <si>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</si>
  <si>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</si>
  <si>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</si>
  <si>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</si>
  <si>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</si>
  <si>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</si>
  <si>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</si>
  <si>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</si>
  <si>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</si>
  <si>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</si>
  <si>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</si>
  <si>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</si>
  <si>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</si>
  <si>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</si>
  <si>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</si>
  <si>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</si>
  <si>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</si>
  <si>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</si>
  <si>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</si>
  <si>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</si>
  <si>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</si>
  <si>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</si>
  <si>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</si>
  <si>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</si>
  <si>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</si>
  <si>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</si>
  <si>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</si>
  <si>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</si>
  <si>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</si>
  <si>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</si>
  <si>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</si>
  <si>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</si>
  <si>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</si>
  <si>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</si>
  <si>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</si>
  <si>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</si>
  <si>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</si>
  <si>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</si>
  <si>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</si>
  <si>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</si>
  <si>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</si>
  <si>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</si>
  <si>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</si>
  <si>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</si>
  <si>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</si>
  <si>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</si>
  <si>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</si>
  <si>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</si>
  <si>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</si>
  <si>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</si>
  <si>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</si>
  <si>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</si>
  <si>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</si>
  <si>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</si>
  <si>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</si>
  <si>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</si>
  <si>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</si>
  <si>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</si>
  <si>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</si>
  <si>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</si>
  <si>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</si>
  <si>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</si>
  <si>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</si>
  <si>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</si>
  <si>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</si>
  <si>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</si>
  <si>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</si>
  <si>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</si>
  <si>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</si>
  <si>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</si>
  <si>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</si>
  <si>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</si>
  <si>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</si>
  <si>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</si>
  <si>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</si>
  <si>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</si>
  <si>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</si>
  <si>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</si>
  <si>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</si>
  <si>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</si>
  <si>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</si>
  <si>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</si>
  <si>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</si>
  <si>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</si>
  <si>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</si>
  <si>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</si>
  <si>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</si>
  <si>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</si>
  <si>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</si>
  <si>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</si>
  <si>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</si>
  <si>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</si>
  <si>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</si>
  <si>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</si>
  <si>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</si>
  <si>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</si>
  <si>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</si>
  <si>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</si>
  <si>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</si>
  <si>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</si>
  <si>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</si>
  <si>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</si>
  <si>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</si>
  <si>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</si>
  <si>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</si>
  <si>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</si>
  <si>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</si>
  <si>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</si>
  <si>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</si>
  <si>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</si>
  <si>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</si>
  <si>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</si>
  <si>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</si>
  <si>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</si>
  <si>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</si>
  <si>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</si>
  <si>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</si>
  <si>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</si>
  <si>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</si>
  <si>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</si>
  <si>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</si>
  <si>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</si>
  <si>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</si>
  <si>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</si>
  <si>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</si>
  <si>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</si>
  <si>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</si>
  <si>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</si>
  <si>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</si>
  <si>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</si>
  <si>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</si>
  <si>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</si>
  <si>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</si>
  <si>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</si>
  <si>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</si>
  <si>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</si>
  <si>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</si>
  <si>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</si>
  <si>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</si>
  <si>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</si>
  <si>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</si>
  <si>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</si>
  <si>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</si>
  <si>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</si>
  <si>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</si>
  <si>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</si>
  <si>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</si>
  <si>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</si>
  <si>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</si>
  <si>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</si>
  <si>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</si>
  <si>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</si>
  <si>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</si>
  <si>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</si>
  <si>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</si>
  <si>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</si>
  <si>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</si>
  <si>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</si>
  <si>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</si>
  <si>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</si>
  <si>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</si>
  <si>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</si>
  <si>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</si>
  <si>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</si>
  <si>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</si>
  <si>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</si>
  <si>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</si>
  <si>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</si>
  <si>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</si>
  <si>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</si>
  <si>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</si>
  <si>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</si>
  <si>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</si>
  <si>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</si>
  <si>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</si>
  <si>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</si>
  <si>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</si>
  <si>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</si>
  <si>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</si>
  <si>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</si>
  <si>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</si>
  <si>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</si>
  <si>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</si>
  <si>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</si>
  <si>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</si>
  <si>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</si>
  <si>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</si>
  <si>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</si>
  <si>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</si>
  <si>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</si>
  <si>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</si>
  <si>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</si>
  <si>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</si>
  <si>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</si>
  <si>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</si>
  <si>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</si>
  <si>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</si>
  <si>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</si>
  <si>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</si>
  <si>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</si>
  <si>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</si>
  <si>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</si>
  <si>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</si>
  <si>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</si>
  <si>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</si>
  <si>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</si>
  <si>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</si>
  <si>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</si>
  <si>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</si>
  <si>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</si>
  <si>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</si>
  <si>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</si>
  <si>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</si>
  <si>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</si>
  <si>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</si>
  <si>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</si>
  <si>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</si>
  <si>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</si>
  <si>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</si>
  <si>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</si>
  <si>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</si>
  <si>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</si>
  <si>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</si>
  <si>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</si>
  <si>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</si>
  <si>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</si>
  <si>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</si>
  <si>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</si>
  <si>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</si>
  <si>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</si>
  <si>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</si>
  <si>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</si>
  <si>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</si>
  <si>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</si>
  <si>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</si>
  <si>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</si>
  <si>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</si>
  <si>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</si>
  <si>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</si>
  <si>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</si>
  <si>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</si>
  <si>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</si>
  <si>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</si>
  <si>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</si>
  <si>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</si>
  <si>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</si>
  <si>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</si>
  <si>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</si>
  <si>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</si>
  <si>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</si>
  <si>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</si>
  <si>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</si>
  <si>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</si>
  <si>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</si>
  <si>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</si>
  <si>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</si>
  <si>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</si>
  <si>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</si>
  <si>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</si>
  <si>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</si>
  <si>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</si>
  <si>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</si>
  <si>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</si>
  <si>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</si>
  <si>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</si>
  <si>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</si>
  <si>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</si>
  <si>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</si>
  <si>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</si>
  <si>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</si>
  <si>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</si>
  <si>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</si>
  <si>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</si>
  <si>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</si>
  <si>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</si>
  <si>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</si>
  <si>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</si>
  <si>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</si>
  <si>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</si>
  <si>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</si>
  <si>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</si>
  <si>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</si>
  <si>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</si>
  <si>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</si>
  <si>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</si>
  <si>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</si>
  <si>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</si>
  <si>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</si>
  <si>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</si>
  <si>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</si>
  <si>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</si>
  <si>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</si>
  <si>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</si>
  <si>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</si>
  <si>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</si>
  <si>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</si>
  <si>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</si>
  <si>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</si>
  <si>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</si>
  <si>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</si>
  <si>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</si>
  <si>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</si>
  <si>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</si>
  <si>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</si>
  <si>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</si>
  <si>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</si>
  <si>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</si>
  <si>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</si>
  <si>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</si>
  <si>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</si>
  <si>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</si>
  <si>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</si>
  <si>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</si>
  <si>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</si>
  <si>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</si>
  <si>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</si>
  <si>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</si>
  <si>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</si>
  <si>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</si>
  <si>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</si>
  <si>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</si>
  <si>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</si>
  <si>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</si>
  <si>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</si>
  <si>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</si>
  <si>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</si>
  <si>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</si>
  <si>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</si>
  <si>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</si>
  <si>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</si>
  <si>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</si>
  <si>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</si>
  <si>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</si>
  <si>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</si>
  <si>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</si>
  <si>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</si>
  <si>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</si>
  <si>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</si>
  <si>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</si>
  <si>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</si>
  <si>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</si>
  <si>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</si>
  <si>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</si>
  <si>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</si>
  <si>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</si>
  <si>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</si>
  <si>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</si>
  <si>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</si>
  <si>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</si>
  <si>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</si>
  <si>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</si>
  <si>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</si>
  <si>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</si>
  <si>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</si>
  <si>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</si>
  <si>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</si>
  <si>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</si>
  <si>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</si>
  <si>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</si>
  <si>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</si>
  <si>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</si>
  <si>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</si>
  <si>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</si>
  <si>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</si>
  <si>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</si>
  <si>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</si>
  <si>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</si>
  <si>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</si>
  <si>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</si>
  <si>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</si>
  <si>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</si>
  <si>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</si>
  <si>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</si>
  <si>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</si>
  <si>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</si>
  <si>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</si>
  <si>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</si>
  <si>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</si>
  <si>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</si>
  <si>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</si>
  <si>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</si>
  <si>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</si>
  <si>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</si>
  <si>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</si>
  <si>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</si>
  <si>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</si>
  <si>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</si>
  <si>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</si>
  <si>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</si>
  <si>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</si>
  <si>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</si>
  <si>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</si>
  <si>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</si>
  <si>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</si>
  <si>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</si>
  <si>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</si>
  <si>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</si>
  <si>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</si>
  <si>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</si>
  <si>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</si>
  <si>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</si>
  <si>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</si>
  <si>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</si>
  <si>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</si>
  <si>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</si>
  <si>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</si>
  <si>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</si>
  <si>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</si>
  <si>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</si>
  <si>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</si>
  <si>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</si>
  <si>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</si>
  <si>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</si>
  <si>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</si>
  <si>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</si>
  <si>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</si>
  <si>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</si>
  <si>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</si>
  <si>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</si>
  <si>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</si>
  <si>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</si>
  <si>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</si>
  <si>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</si>
  <si>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</si>
  <si>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</si>
  <si>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</si>
  <si>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</si>
  <si>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</si>
  <si>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</si>
  <si>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</si>
  <si>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</si>
  <si>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</si>
  <si>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</si>
  <si>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</si>
  <si>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</si>
  <si>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</si>
  <si>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</si>
  <si>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</si>
  <si>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</si>
  <si>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</si>
  <si>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</si>
  <si>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</si>
  <si>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</si>
  <si>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</si>
  <si>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</si>
  <si>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</si>
  <si>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</si>
  <si>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</si>
  <si>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</si>
  <si>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</si>
  <si>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</si>
  <si>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</si>
  <si>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</si>
  <si>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</si>
  <si>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</si>
  <si>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</si>
  <si>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</si>
  <si>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</si>
  <si>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</si>
  <si>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</si>
  <si>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</si>
  <si>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</si>
  <si>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</si>
  <si>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</si>
  <si>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</si>
  <si>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</si>
  <si>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76IS2024/12/22</t>
  </si>
  <si>
    <t>NSPLN_MP</t>
  </si>
  <si>
    <t>NR/2024/24146/A/46143</t>
  </si>
  <si>
    <t>GOA_Beneficiary</t>
  </si>
  <si>
    <t>WR/2024/25054/A/46357</t>
  </si>
  <si>
    <t>NSLSUGARALAND</t>
  </si>
  <si>
    <t>NR/2024/24097/A/46147</t>
  </si>
  <si>
    <t>NSLSTUNGBHDRA</t>
  </si>
  <si>
    <t>NR/2024/24088/A/46149</t>
  </si>
  <si>
    <t>ITCWIND</t>
  </si>
  <si>
    <t>NR/2024/23952/A/46156</t>
  </si>
  <si>
    <t>RENUKASUGARSATHANI</t>
  </si>
  <si>
    <t>NR/2024/24389/C</t>
  </si>
  <si>
    <t>Manipur_Ben</t>
  </si>
  <si>
    <t>NER/2024/2770/A/46353</t>
  </si>
  <si>
    <t>RENUKASUGARSMUNOLI</t>
  </si>
  <si>
    <t>NR/2024/24388/C</t>
  </si>
  <si>
    <t>NSLKSLWPRTY</t>
  </si>
  <si>
    <t>NR/2024/24052/A/46153</t>
  </si>
  <si>
    <t>NR/2024/24051/A/46154</t>
  </si>
  <si>
    <t>JITPL</t>
  </si>
  <si>
    <t>NR/2024/24060/A/46384</t>
  </si>
  <si>
    <t>BAWANA_GAS</t>
  </si>
  <si>
    <t>NR/30092023/31122025/SH-07</t>
  </si>
  <si>
    <t>RKM_POWER</t>
  </si>
  <si>
    <t>GNA/NR/2024/12/01/1766</t>
  </si>
  <si>
    <t>JPL2</t>
  </si>
  <si>
    <t>GNA/NR/2024/12/01/1475</t>
  </si>
  <si>
    <t>HP</t>
  </si>
  <si>
    <t>GNA/NR/2024/12/01/7739</t>
  </si>
  <si>
    <t>NR/30092023/26122029/SH-06</t>
  </si>
  <si>
    <t>KSEB</t>
  </si>
  <si>
    <t>GNA/SR/2024/12/01/6968</t>
  </si>
  <si>
    <t>SKS_Raigarh</t>
  </si>
  <si>
    <t>GNA/NR/2024/12/01/3428</t>
  </si>
  <si>
    <t>CHANJUII</t>
  </si>
  <si>
    <t>NR/01082024/19092033/Chanju/TPDDL/01082024</t>
  </si>
  <si>
    <t>TRN_ENERGY</t>
  </si>
  <si>
    <t>GNA/NR/2024/12/01/1899</t>
  </si>
  <si>
    <t>GNA/NR/2024/12/01/2197</t>
  </si>
  <si>
    <t>GNA/NR/2024/12/01/1599</t>
  </si>
  <si>
    <t>AEML</t>
  </si>
  <si>
    <t>GNA/WR/2024/11/01/4200</t>
  </si>
  <si>
    <t>GNA/WR/2024/10/15/7089</t>
  </si>
  <si>
    <t>TESPL_BKN2</t>
  </si>
  <si>
    <t>OIDLWM3_AEROCITY</t>
  </si>
  <si>
    <t>NR/2024/24227/A/46329</t>
  </si>
  <si>
    <t>NR/2024/24071/A/46152</t>
  </si>
  <si>
    <t>RSRPL_BKN</t>
  </si>
  <si>
    <t>NR/2024/24390/C</t>
  </si>
  <si>
    <t>TPSL_BKN2</t>
  </si>
  <si>
    <t>NR/2024/24387/C</t>
  </si>
  <si>
    <t>OIDLWM2_AEROCITY</t>
  </si>
  <si>
    <t>NR/2024/24225/A/46327</t>
  </si>
  <si>
    <t>ABLWM1_AEROCITY</t>
  </si>
  <si>
    <t>NR/2024/24224/A/46313</t>
  </si>
  <si>
    <t>APSEPL_FTG</t>
  </si>
  <si>
    <t>GNARE/NR/2024/12/20/3668</t>
  </si>
  <si>
    <t>Tata_Power_Delhi_Distribution_Limited</t>
  </si>
  <si>
    <t>OIDLWM3_AEROCITY-TESPL_BKN2</t>
  </si>
  <si>
    <t>OIDLWM2_AEROCITY-TESPL_BKN2</t>
  </si>
  <si>
    <t>ABLWM1_AEROCITY-TESPL_BKN2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</si>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</sst>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45648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5">
        <v>45652.597314814811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45648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24.3</v>
      </c>
      <c r="C3" s="203">
        <v>24.3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10.13796</v>
      </c>
      <c r="J3" s="22">
        <f>C3*E3/100</f>
        <v>5.6691899999999995</v>
      </c>
      <c r="K3" s="22">
        <f>C3*F3/100</f>
        <v>7.3118699999999999</v>
      </c>
      <c r="L3" s="22">
        <f>C3*G3/100</f>
        <v>1.1809800000000001</v>
      </c>
      <c r="M3" s="155">
        <f>SUM(I3:L3)</f>
        <v>24.3</v>
      </c>
      <c r="N3" s="23"/>
      <c r="P3" s="38">
        <f t="shared" ref="P3:P34" si="1">I3</f>
        <v>10.13796</v>
      </c>
      <c r="Q3" s="38">
        <f t="shared" ref="Q3:Q34" si="2">J3</f>
        <v>5.6691899999999995</v>
      </c>
      <c r="R3" s="38">
        <f t="shared" ref="R3:R34" si="3">K3</f>
        <v>7.3118699999999999</v>
      </c>
      <c r="S3" s="38">
        <f t="shared" ref="S3:S34" si="4">L3</f>
        <v>1.1809800000000001</v>
      </c>
      <c r="T3" s="38">
        <f>SUM(P3:S3)</f>
        <v>24.3</v>
      </c>
    </row>
    <row r="4" spans="1:20">
      <c r="A4" s="8" t="s">
        <v>46</v>
      </c>
      <c r="B4" s="203">
        <v>24.3</v>
      </c>
      <c r="C4" s="203">
        <v>24.3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10.13796</v>
      </c>
      <c r="J4" s="22">
        <f t="shared" ref="J4:J67" si="6">C4*E4/100</f>
        <v>5.6691899999999995</v>
      </c>
      <c r="K4" s="22">
        <f t="shared" ref="K4:K67" si="7">C4*F4/100</f>
        <v>7.3118699999999999</v>
      </c>
      <c r="L4" s="22">
        <f t="shared" ref="L4:L67" si="8">C4*G4/100</f>
        <v>1.1809800000000001</v>
      </c>
      <c r="M4" s="156">
        <f t="shared" ref="M4:M67" si="9">SUM(I4:L4)</f>
        <v>24.3</v>
      </c>
      <c r="N4" s="23"/>
      <c r="P4" s="38">
        <f t="shared" si="1"/>
        <v>10.13796</v>
      </c>
      <c r="Q4" s="38">
        <f t="shared" si="2"/>
        <v>5.6691899999999995</v>
      </c>
      <c r="R4" s="38">
        <f t="shared" si="3"/>
        <v>7.3118699999999999</v>
      </c>
      <c r="S4" s="38">
        <f t="shared" si="4"/>
        <v>1.1809800000000001</v>
      </c>
      <c r="T4" s="38">
        <f t="shared" ref="T4:T67" si="10">SUM(P4:S4)</f>
        <v>24.3</v>
      </c>
    </row>
    <row r="5" spans="1:20">
      <c r="A5" s="8" t="s">
        <v>47</v>
      </c>
      <c r="B5" s="203">
        <v>24.3</v>
      </c>
      <c r="C5" s="203">
        <v>24.3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10.13796</v>
      </c>
      <c r="J5" s="22">
        <f t="shared" si="6"/>
        <v>5.6691899999999995</v>
      </c>
      <c r="K5" s="22">
        <f t="shared" si="7"/>
        <v>7.3118699999999999</v>
      </c>
      <c r="L5" s="22">
        <f t="shared" si="8"/>
        <v>1.1809800000000001</v>
      </c>
      <c r="M5" s="156">
        <f t="shared" si="9"/>
        <v>24.3</v>
      </c>
      <c r="N5" s="23"/>
      <c r="P5" s="38">
        <f t="shared" si="1"/>
        <v>10.13796</v>
      </c>
      <c r="Q5" s="38">
        <f t="shared" si="2"/>
        <v>5.6691899999999995</v>
      </c>
      <c r="R5" s="38">
        <f t="shared" si="3"/>
        <v>7.3118699999999999</v>
      </c>
      <c r="S5" s="38">
        <f t="shared" si="4"/>
        <v>1.1809800000000001</v>
      </c>
      <c r="T5" s="38">
        <f t="shared" si="10"/>
        <v>24.3</v>
      </c>
    </row>
    <row r="6" spans="1:20">
      <c r="A6" s="8" t="s">
        <v>48</v>
      </c>
      <c r="B6" s="203">
        <v>24.3</v>
      </c>
      <c r="C6" s="203">
        <v>24.3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10.13796</v>
      </c>
      <c r="J6" s="22">
        <f t="shared" si="6"/>
        <v>5.6691899999999995</v>
      </c>
      <c r="K6" s="22">
        <f t="shared" si="7"/>
        <v>7.3118699999999999</v>
      </c>
      <c r="L6" s="22">
        <f t="shared" si="8"/>
        <v>1.1809800000000001</v>
      </c>
      <c r="M6" s="156">
        <f t="shared" si="9"/>
        <v>24.3</v>
      </c>
      <c r="N6" s="23"/>
      <c r="P6" s="38">
        <f t="shared" si="1"/>
        <v>10.13796</v>
      </c>
      <c r="Q6" s="38">
        <f t="shared" si="2"/>
        <v>5.6691899999999995</v>
      </c>
      <c r="R6" s="38">
        <f t="shared" si="3"/>
        <v>7.3118699999999999</v>
      </c>
      <c r="S6" s="38">
        <f t="shared" si="4"/>
        <v>1.1809800000000001</v>
      </c>
      <c r="T6" s="38">
        <f t="shared" si="10"/>
        <v>24.3</v>
      </c>
    </row>
    <row r="7" spans="1:20">
      <c r="A7" s="8" t="s">
        <v>49</v>
      </c>
      <c r="B7" s="203">
        <v>24.3</v>
      </c>
      <c r="C7" s="203">
        <v>24.3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10.13796</v>
      </c>
      <c r="J7" s="22">
        <f t="shared" si="6"/>
        <v>5.6691899999999995</v>
      </c>
      <c r="K7" s="22">
        <f t="shared" si="7"/>
        <v>7.3118699999999999</v>
      </c>
      <c r="L7" s="22">
        <f t="shared" si="8"/>
        <v>1.1809800000000001</v>
      </c>
      <c r="M7" s="156">
        <f t="shared" si="9"/>
        <v>24.3</v>
      </c>
      <c r="N7" s="23"/>
      <c r="P7" s="38">
        <f t="shared" si="1"/>
        <v>10.13796</v>
      </c>
      <c r="Q7" s="38">
        <f t="shared" si="2"/>
        <v>5.6691899999999995</v>
      </c>
      <c r="R7" s="38">
        <f t="shared" si="3"/>
        <v>7.3118699999999999</v>
      </c>
      <c r="S7" s="38">
        <f t="shared" si="4"/>
        <v>1.1809800000000001</v>
      </c>
      <c r="T7" s="38">
        <f t="shared" si="10"/>
        <v>24.3</v>
      </c>
    </row>
    <row r="8" spans="1:20">
      <c r="A8" s="8" t="s">
        <v>50</v>
      </c>
      <c r="B8" s="203">
        <v>24.3</v>
      </c>
      <c r="C8" s="203">
        <v>24.3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10.13796</v>
      </c>
      <c r="J8" s="22">
        <f t="shared" si="6"/>
        <v>5.6691899999999995</v>
      </c>
      <c r="K8" s="22">
        <f t="shared" si="7"/>
        <v>7.3118699999999999</v>
      </c>
      <c r="L8" s="22">
        <f t="shared" si="8"/>
        <v>1.1809800000000001</v>
      </c>
      <c r="M8" s="156">
        <f t="shared" si="9"/>
        <v>24.3</v>
      </c>
      <c r="N8" s="23"/>
      <c r="P8" s="38">
        <f t="shared" si="1"/>
        <v>10.13796</v>
      </c>
      <c r="Q8" s="38">
        <f t="shared" si="2"/>
        <v>5.6691899999999995</v>
      </c>
      <c r="R8" s="38">
        <f t="shared" si="3"/>
        <v>7.3118699999999999</v>
      </c>
      <c r="S8" s="38">
        <f t="shared" si="4"/>
        <v>1.1809800000000001</v>
      </c>
      <c r="T8" s="38">
        <f t="shared" si="10"/>
        <v>24.3</v>
      </c>
    </row>
    <row r="9" spans="1:20">
      <c r="A9" s="8" t="s">
        <v>51</v>
      </c>
      <c r="B9" s="203">
        <v>24.3</v>
      </c>
      <c r="C9" s="203">
        <v>24.3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10.13796</v>
      </c>
      <c r="J9" s="22">
        <f t="shared" si="6"/>
        <v>5.6691899999999995</v>
      </c>
      <c r="K9" s="22">
        <f t="shared" si="7"/>
        <v>7.3118699999999999</v>
      </c>
      <c r="L9" s="22">
        <f t="shared" si="8"/>
        <v>1.1809800000000001</v>
      </c>
      <c r="M9" s="156">
        <f t="shared" si="9"/>
        <v>24.3</v>
      </c>
      <c r="N9" s="23"/>
      <c r="P9" s="38">
        <f t="shared" si="1"/>
        <v>10.13796</v>
      </c>
      <c r="Q9" s="38">
        <f t="shared" si="2"/>
        <v>5.6691899999999995</v>
      </c>
      <c r="R9" s="38">
        <f t="shared" si="3"/>
        <v>7.3118699999999999</v>
      </c>
      <c r="S9" s="38">
        <f t="shared" si="4"/>
        <v>1.1809800000000001</v>
      </c>
      <c r="T9" s="38">
        <f t="shared" si="10"/>
        <v>24.3</v>
      </c>
    </row>
    <row r="10" spans="1:20">
      <c r="A10" s="8" t="s">
        <v>52</v>
      </c>
      <c r="B10" s="203">
        <v>24.3</v>
      </c>
      <c r="C10" s="203">
        <v>24.3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10.13796</v>
      </c>
      <c r="J10" s="22">
        <f t="shared" si="6"/>
        <v>5.6691899999999995</v>
      </c>
      <c r="K10" s="22">
        <f t="shared" si="7"/>
        <v>7.3118699999999999</v>
      </c>
      <c r="L10" s="22">
        <f t="shared" si="8"/>
        <v>1.1809800000000001</v>
      </c>
      <c r="M10" s="156">
        <f t="shared" si="9"/>
        <v>24.3</v>
      </c>
      <c r="N10" s="23"/>
      <c r="P10" s="38">
        <f t="shared" si="1"/>
        <v>10.13796</v>
      </c>
      <c r="Q10" s="38">
        <f t="shared" si="2"/>
        <v>5.6691899999999995</v>
      </c>
      <c r="R10" s="38">
        <f t="shared" si="3"/>
        <v>7.3118699999999999</v>
      </c>
      <c r="S10" s="38">
        <f t="shared" si="4"/>
        <v>1.1809800000000001</v>
      </c>
      <c r="T10" s="38">
        <f t="shared" si="10"/>
        <v>24.3</v>
      </c>
    </row>
    <row r="11" spans="1:20">
      <c r="A11" s="8" t="s">
        <v>53</v>
      </c>
      <c r="B11" s="203">
        <v>24.3</v>
      </c>
      <c r="C11" s="203">
        <v>24.3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10.13796</v>
      </c>
      <c r="J11" s="22">
        <f t="shared" si="6"/>
        <v>5.6691899999999995</v>
      </c>
      <c r="K11" s="22">
        <f t="shared" si="7"/>
        <v>7.3118699999999999</v>
      </c>
      <c r="L11" s="22">
        <f t="shared" si="8"/>
        <v>1.1809800000000001</v>
      </c>
      <c r="M11" s="156">
        <f t="shared" si="9"/>
        <v>24.3</v>
      </c>
      <c r="N11" s="23"/>
      <c r="P11" s="38">
        <f t="shared" si="1"/>
        <v>10.13796</v>
      </c>
      <c r="Q11" s="38">
        <f t="shared" si="2"/>
        <v>5.6691899999999995</v>
      </c>
      <c r="R11" s="38">
        <f t="shared" si="3"/>
        <v>7.3118699999999999</v>
      </c>
      <c r="S11" s="38">
        <f t="shared" si="4"/>
        <v>1.1809800000000001</v>
      </c>
      <c r="T11" s="38">
        <f t="shared" si="10"/>
        <v>24.3</v>
      </c>
    </row>
    <row r="12" spans="1:20">
      <c r="A12" s="8" t="s">
        <v>54</v>
      </c>
      <c r="B12" s="203">
        <v>24.3</v>
      </c>
      <c r="C12" s="203">
        <v>24.3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10.13796</v>
      </c>
      <c r="J12" s="22">
        <f t="shared" si="6"/>
        <v>5.6691899999999995</v>
      </c>
      <c r="K12" s="22">
        <f t="shared" si="7"/>
        <v>7.3118699999999999</v>
      </c>
      <c r="L12" s="22">
        <f t="shared" si="8"/>
        <v>1.1809800000000001</v>
      </c>
      <c r="M12" s="156">
        <f t="shared" si="9"/>
        <v>24.3</v>
      </c>
      <c r="N12" s="23"/>
      <c r="P12" s="38">
        <f t="shared" si="1"/>
        <v>10.13796</v>
      </c>
      <c r="Q12" s="38">
        <f t="shared" si="2"/>
        <v>5.6691899999999995</v>
      </c>
      <c r="R12" s="38">
        <f t="shared" si="3"/>
        <v>7.3118699999999999</v>
      </c>
      <c r="S12" s="38">
        <f t="shared" si="4"/>
        <v>1.1809800000000001</v>
      </c>
      <c r="T12" s="38">
        <f t="shared" si="10"/>
        <v>24.3</v>
      </c>
    </row>
    <row r="13" spans="1:20">
      <c r="A13" s="8" t="s">
        <v>55</v>
      </c>
      <c r="B13" s="203">
        <v>24.3</v>
      </c>
      <c r="C13" s="203">
        <v>24.3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10.13796</v>
      </c>
      <c r="J13" s="22">
        <f t="shared" si="6"/>
        <v>5.6691899999999995</v>
      </c>
      <c r="K13" s="22">
        <f t="shared" si="7"/>
        <v>7.3118699999999999</v>
      </c>
      <c r="L13" s="22">
        <f t="shared" si="8"/>
        <v>1.1809800000000001</v>
      </c>
      <c r="M13" s="156">
        <f t="shared" si="9"/>
        <v>24.3</v>
      </c>
      <c r="N13" s="23"/>
      <c r="P13" s="38">
        <f t="shared" si="1"/>
        <v>10.13796</v>
      </c>
      <c r="Q13" s="38">
        <f t="shared" si="2"/>
        <v>5.6691899999999995</v>
      </c>
      <c r="R13" s="38">
        <f t="shared" si="3"/>
        <v>7.3118699999999999</v>
      </c>
      <c r="S13" s="38">
        <f t="shared" si="4"/>
        <v>1.1809800000000001</v>
      </c>
      <c r="T13" s="38">
        <f t="shared" si="10"/>
        <v>24.3</v>
      </c>
    </row>
    <row r="14" spans="1:20">
      <c r="A14" s="8" t="s">
        <v>56</v>
      </c>
      <c r="B14" s="203">
        <v>24.3</v>
      </c>
      <c r="C14" s="203">
        <v>24.3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10.13796</v>
      </c>
      <c r="J14" s="22">
        <f t="shared" si="6"/>
        <v>5.6691899999999995</v>
      </c>
      <c r="K14" s="22">
        <f t="shared" si="7"/>
        <v>7.3118699999999999</v>
      </c>
      <c r="L14" s="22">
        <f t="shared" si="8"/>
        <v>1.1809800000000001</v>
      </c>
      <c r="M14" s="156">
        <f t="shared" si="9"/>
        <v>24.3</v>
      </c>
      <c r="N14" s="23"/>
      <c r="P14" s="38">
        <f t="shared" si="1"/>
        <v>10.13796</v>
      </c>
      <c r="Q14" s="38">
        <f t="shared" si="2"/>
        <v>5.6691899999999995</v>
      </c>
      <c r="R14" s="38">
        <f t="shared" si="3"/>
        <v>7.3118699999999999</v>
      </c>
      <c r="S14" s="38">
        <f t="shared" si="4"/>
        <v>1.1809800000000001</v>
      </c>
      <c r="T14" s="38">
        <f t="shared" si="10"/>
        <v>24.3</v>
      </c>
    </row>
    <row r="15" spans="1:20">
      <c r="A15" s="8" t="s">
        <v>57</v>
      </c>
      <c r="B15" s="203">
        <v>24.3</v>
      </c>
      <c r="C15" s="203">
        <v>24.3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10.13796</v>
      </c>
      <c r="J15" s="22">
        <f t="shared" si="6"/>
        <v>5.6691899999999995</v>
      </c>
      <c r="K15" s="22">
        <f t="shared" si="7"/>
        <v>7.3118699999999999</v>
      </c>
      <c r="L15" s="22">
        <f t="shared" si="8"/>
        <v>1.1809800000000001</v>
      </c>
      <c r="M15" s="156">
        <f t="shared" si="9"/>
        <v>24.3</v>
      </c>
      <c r="N15" s="23"/>
      <c r="P15" s="38">
        <f t="shared" si="1"/>
        <v>10.13796</v>
      </c>
      <c r="Q15" s="38">
        <f t="shared" si="2"/>
        <v>5.6691899999999995</v>
      </c>
      <c r="R15" s="38">
        <f t="shared" si="3"/>
        <v>7.3118699999999999</v>
      </c>
      <c r="S15" s="38">
        <f t="shared" si="4"/>
        <v>1.1809800000000001</v>
      </c>
      <c r="T15" s="38">
        <f t="shared" si="10"/>
        <v>24.3</v>
      </c>
    </row>
    <row r="16" spans="1:20">
      <c r="A16" s="8" t="s">
        <v>58</v>
      </c>
      <c r="B16" s="203">
        <v>24.3</v>
      </c>
      <c r="C16" s="203">
        <v>24.3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10.13796</v>
      </c>
      <c r="J16" s="22">
        <f t="shared" si="6"/>
        <v>5.6691899999999995</v>
      </c>
      <c r="K16" s="22">
        <f t="shared" si="7"/>
        <v>7.3118699999999999</v>
      </c>
      <c r="L16" s="22">
        <f t="shared" si="8"/>
        <v>1.1809800000000001</v>
      </c>
      <c r="M16" s="156">
        <f t="shared" si="9"/>
        <v>24.3</v>
      </c>
      <c r="N16" s="23"/>
      <c r="P16" s="38">
        <f t="shared" si="1"/>
        <v>10.13796</v>
      </c>
      <c r="Q16" s="38">
        <f t="shared" si="2"/>
        <v>5.6691899999999995</v>
      </c>
      <c r="R16" s="38">
        <f t="shared" si="3"/>
        <v>7.3118699999999999</v>
      </c>
      <c r="S16" s="38">
        <f t="shared" si="4"/>
        <v>1.1809800000000001</v>
      </c>
      <c r="T16" s="38">
        <f t="shared" si="10"/>
        <v>24.3</v>
      </c>
    </row>
    <row r="17" spans="1:20">
      <c r="A17" s="8" t="s">
        <v>59</v>
      </c>
      <c r="B17" s="203">
        <v>24.3</v>
      </c>
      <c r="C17" s="203">
        <v>24.3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10.13796</v>
      </c>
      <c r="J17" s="22">
        <f t="shared" si="6"/>
        <v>5.6691899999999995</v>
      </c>
      <c r="K17" s="22">
        <f t="shared" si="7"/>
        <v>7.3118699999999999</v>
      </c>
      <c r="L17" s="22">
        <f t="shared" si="8"/>
        <v>1.1809800000000001</v>
      </c>
      <c r="M17" s="156">
        <f t="shared" si="9"/>
        <v>24.3</v>
      </c>
      <c r="N17" s="23"/>
      <c r="P17" s="38">
        <f t="shared" si="1"/>
        <v>10.13796</v>
      </c>
      <c r="Q17" s="38">
        <f t="shared" si="2"/>
        <v>5.6691899999999995</v>
      </c>
      <c r="R17" s="38">
        <f t="shared" si="3"/>
        <v>7.3118699999999999</v>
      </c>
      <c r="S17" s="38">
        <f t="shared" si="4"/>
        <v>1.1809800000000001</v>
      </c>
      <c r="T17" s="38">
        <f t="shared" si="10"/>
        <v>24.3</v>
      </c>
    </row>
    <row r="18" spans="1:20">
      <c r="A18" s="8" t="s">
        <v>60</v>
      </c>
      <c r="B18" s="203">
        <v>24.3</v>
      </c>
      <c r="C18" s="203">
        <v>24.3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10.13796</v>
      </c>
      <c r="J18" s="22">
        <f t="shared" si="6"/>
        <v>5.6691899999999995</v>
      </c>
      <c r="K18" s="22">
        <f t="shared" si="7"/>
        <v>7.3118699999999999</v>
      </c>
      <c r="L18" s="22">
        <f t="shared" si="8"/>
        <v>1.1809800000000001</v>
      </c>
      <c r="M18" s="156">
        <f t="shared" si="9"/>
        <v>24.3</v>
      </c>
      <c r="N18" s="23"/>
      <c r="P18" s="38">
        <f t="shared" si="1"/>
        <v>10.13796</v>
      </c>
      <c r="Q18" s="38">
        <f t="shared" si="2"/>
        <v>5.6691899999999995</v>
      </c>
      <c r="R18" s="38">
        <f t="shared" si="3"/>
        <v>7.3118699999999999</v>
      </c>
      <c r="S18" s="38">
        <f t="shared" si="4"/>
        <v>1.1809800000000001</v>
      </c>
      <c r="T18" s="38">
        <f t="shared" si="10"/>
        <v>24.3</v>
      </c>
    </row>
    <row r="19" spans="1:20">
      <c r="A19" s="8" t="s">
        <v>61</v>
      </c>
      <c r="B19" s="203">
        <v>24.3</v>
      </c>
      <c r="C19" s="203">
        <v>24.3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10.13796</v>
      </c>
      <c r="J19" s="22">
        <f t="shared" si="6"/>
        <v>5.6691899999999995</v>
      </c>
      <c r="K19" s="22">
        <f t="shared" si="7"/>
        <v>7.3118699999999999</v>
      </c>
      <c r="L19" s="22">
        <f t="shared" si="8"/>
        <v>1.1809800000000001</v>
      </c>
      <c r="M19" s="156">
        <f t="shared" si="9"/>
        <v>24.3</v>
      </c>
      <c r="N19" s="23"/>
      <c r="P19" s="38">
        <f t="shared" si="1"/>
        <v>10.13796</v>
      </c>
      <c r="Q19" s="38">
        <f t="shared" si="2"/>
        <v>5.6691899999999995</v>
      </c>
      <c r="R19" s="38">
        <f t="shared" si="3"/>
        <v>7.3118699999999999</v>
      </c>
      <c r="S19" s="38">
        <f t="shared" si="4"/>
        <v>1.1809800000000001</v>
      </c>
      <c r="T19" s="38">
        <f t="shared" si="10"/>
        <v>24.3</v>
      </c>
    </row>
    <row r="20" spans="1:20">
      <c r="A20" s="8" t="s">
        <v>62</v>
      </c>
      <c r="B20" s="203">
        <v>24.3</v>
      </c>
      <c r="C20" s="203">
        <v>24.3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10.13796</v>
      </c>
      <c r="J20" s="22">
        <f t="shared" si="6"/>
        <v>5.6691899999999995</v>
      </c>
      <c r="K20" s="22">
        <f t="shared" si="7"/>
        <v>7.3118699999999999</v>
      </c>
      <c r="L20" s="22">
        <f t="shared" si="8"/>
        <v>1.1809800000000001</v>
      </c>
      <c r="M20" s="156">
        <f t="shared" si="9"/>
        <v>24.3</v>
      </c>
      <c r="N20" s="23"/>
      <c r="P20" s="38">
        <f t="shared" si="1"/>
        <v>10.13796</v>
      </c>
      <c r="Q20" s="38">
        <f t="shared" si="2"/>
        <v>5.6691899999999995</v>
      </c>
      <c r="R20" s="38">
        <f t="shared" si="3"/>
        <v>7.3118699999999999</v>
      </c>
      <c r="S20" s="38">
        <f t="shared" si="4"/>
        <v>1.1809800000000001</v>
      </c>
      <c r="T20" s="38">
        <f t="shared" si="10"/>
        <v>24.3</v>
      </c>
    </row>
    <row r="21" spans="1:20">
      <c r="A21" s="8" t="s">
        <v>63</v>
      </c>
      <c r="B21" s="203">
        <v>24.3</v>
      </c>
      <c r="C21" s="203">
        <v>24.3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10.13796</v>
      </c>
      <c r="J21" s="22">
        <f t="shared" si="6"/>
        <v>5.6691899999999995</v>
      </c>
      <c r="K21" s="22">
        <f t="shared" si="7"/>
        <v>7.3118699999999999</v>
      </c>
      <c r="L21" s="22">
        <f t="shared" si="8"/>
        <v>1.1809800000000001</v>
      </c>
      <c r="M21" s="156">
        <f t="shared" si="9"/>
        <v>24.3</v>
      </c>
      <c r="N21" s="23"/>
      <c r="P21" s="38">
        <f t="shared" si="1"/>
        <v>10.13796</v>
      </c>
      <c r="Q21" s="38">
        <f t="shared" si="2"/>
        <v>5.6691899999999995</v>
      </c>
      <c r="R21" s="38">
        <f t="shared" si="3"/>
        <v>7.3118699999999999</v>
      </c>
      <c r="S21" s="38">
        <f t="shared" si="4"/>
        <v>1.1809800000000001</v>
      </c>
      <c r="T21" s="38">
        <f t="shared" si="10"/>
        <v>24.3</v>
      </c>
    </row>
    <row r="22" spans="1:20">
      <c r="A22" s="8" t="s">
        <v>64</v>
      </c>
      <c r="B22" s="203">
        <v>24.3</v>
      </c>
      <c r="C22" s="203">
        <v>24.3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10.13796</v>
      </c>
      <c r="J22" s="22">
        <f t="shared" si="6"/>
        <v>5.6691899999999995</v>
      </c>
      <c r="K22" s="22">
        <f t="shared" si="7"/>
        <v>7.3118699999999999</v>
      </c>
      <c r="L22" s="22">
        <f t="shared" si="8"/>
        <v>1.1809800000000001</v>
      </c>
      <c r="M22" s="156">
        <f t="shared" si="9"/>
        <v>24.3</v>
      </c>
      <c r="N22" s="23"/>
      <c r="P22" s="38">
        <f t="shared" si="1"/>
        <v>10.13796</v>
      </c>
      <c r="Q22" s="38">
        <f t="shared" si="2"/>
        <v>5.6691899999999995</v>
      </c>
      <c r="R22" s="38">
        <f t="shared" si="3"/>
        <v>7.3118699999999999</v>
      </c>
      <c r="S22" s="38">
        <f t="shared" si="4"/>
        <v>1.1809800000000001</v>
      </c>
      <c r="T22" s="38">
        <f t="shared" si="10"/>
        <v>24.3</v>
      </c>
    </row>
    <row r="23" spans="1:20">
      <c r="A23" s="8" t="s">
        <v>65</v>
      </c>
      <c r="B23" s="203">
        <v>24.3</v>
      </c>
      <c r="C23" s="203">
        <v>24.3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10.13796</v>
      </c>
      <c r="J23" s="22">
        <f t="shared" si="6"/>
        <v>5.6691899999999995</v>
      </c>
      <c r="K23" s="22">
        <f t="shared" si="7"/>
        <v>7.3118699999999999</v>
      </c>
      <c r="L23" s="22">
        <f t="shared" si="8"/>
        <v>1.1809800000000001</v>
      </c>
      <c r="M23" s="156">
        <f t="shared" si="9"/>
        <v>24.3</v>
      </c>
      <c r="N23" s="23"/>
      <c r="P23" s="38">
        <f t="shared" si="1"/>
        <v>10.13796</v>
      </c>
      <c r="Q23" s="38">
        <f t="shared" si="2"/>
        <v>5.6691899999999995</v>
      </c>
      <c r="R23" s="38">
        <f t="shared" si="3"/>
        <v>7.3118699999999999</v>
      </c>
      <c r="S23" s="38">
        <f t="shared" si="4"/>
        <v>1.1809800000000001</v>
      </c>
      <c r="T23" s="38">
        <f t="shared" si="10"/>
        <v>24.3</v>
      </c>
    </row>
    <row r="24" spans="1:20">
      <c r="A24" s="8" t="s">
        <v>66</v>
      </c>
      <c r="B24" s="203">
        <v>24.3</v>
      </c>
      <c r="C24" s="203">
        <v>24.3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10.13796</v>
      </c>
      <c r="J24" s="22">
        <f t="shared" si="6"/>
        <v>5.6691899999999995</v>
      </c>
      <c r="K24" s="22">
        <f t="shared" si="7"/>
        <v>7.3118699999999999</v>
      </c>
      <c r="L24" s="22">
        <f t="shared" si="8"/>
        <v>1.1809800000000001</v>
      </c>
      <c r="M24" s="156">
        <f t="shared" si="9"/>
        <v>24.3</v>
      </c>
      <c r="N24" s="23"/>
      <c r="P24" s="38">
        <f t="shared" si="1"/>
        <v>10.13796</v>
      </c>
      <c r="Q24" s="38">
        <f t="shared" si="2"/>
        <v>5.6691899999999995</v>
      </c>
      <c r="R24" s="38">
        <f t="shared" si="3"/>
        <v>7.3118699999999999</v>
      </c>
      <c r="S24" s="38">
        <f t="shared" si="4"/>
        <v>1.1809800000000001</v>
      </c>
      <c r="T24" s="38">
        <f t="shared" si="10"/>
        <v>24.3</v>
      </c>
    </row>
    <row r="25" spans="1:20">
      <c r="A25" s="8" t="s">
        <v>67</v>
      </c>
      <c r="B25" s="203">
        <v>24.3</v>
      </c>
      <c r="C25" s="203">
        <v>24.3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10.13796</v>
      </c>
      <c r="J25" s="22">
        <f t="shared" si="6"/>
        <v>5.6691899999999995</v>
      </c>
      <c r="K25" s="22">
        <f t="shared" si="7"/>
        <v>7.3118699999999999</v>
      </c>
      <c r="L25" s="22">
        <f t="shared" si="8"/>
        <v>1.1809800000000001</v>
      </c>
      <c r="M25" s="156">
        <f t="shared" si="9"/>
        <v>24.3</v>
      </c>
      <c r="N25" s="23"/>
      <c r="P25" s="38">
        <f t="shared" si="1"/>
        <v>10.13796</v>
      </c>
      <c r="Q25" s="38">
        <f t="shared" si="2"/>
        <v>5.6691899999999995</v>
      </c>
      <c r="R25" s="38">
        <f t="shared" si="3"/>
        <v>7.3118699999999999</v>
      </c>
      <c r="S25" s="38">
        <f t="shared" si="4"/>
        <v>1.1809800000000001</v>
      </c>
      <c r="T25" s="38">
        <f t="shared" si="10"/>
        <v>24.3</v>
      </c>
    </row>
    <row r="26" spans="1:20">
      <c r="A26" s="8" t="s">
        <v>68</v>
      </c>
      <c r="B26" s="203">
        <v>24.3</v>
      </c>
      <c r="C26" s="203">
        <v>24.3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10.13796</v>
      </c>
      <c r="J26" s="22">
        <f t="shared" si="6"/>
        <v>5.6691899999999995</v>
      </c>
      <c r="K26" s="22">
        <f t="shared" si="7"/>
        <v>7.3118699999999999</v>
      </c>
      <c r="L26" s="22">
        <f t="shared" si="8"/>
        <v>1.1809800000000001</v>
      </c>
      <c r="M26" s="156">
        <f t="shared" si="9"/>
        <v>24.3</v>
      </c>
      <c r="N26" s="23"/>
      <c r="P26" s="38">
        <f t="shared" si="1"/>
        <v>10.13796</v>
      </c>
      <c r="Q26" s="38">
        <f t="shared" si="2"/>
        <v>5.6691899999999995</v>
      </c>
      <c r="R26" s="38">
        <f t="shared" si="3"/>
        <v>7.3118699999999999</v>
      </c>
      <c r="S26" s="38">
        <f t="shared" si="4"/>
        <v>1.1809800000000001</v>
      </c>
      <c r="T26" s="38">
        <f t="shared" si="10"/>
        <v>24.3</v>
      </c>
    </row>
    <row r="27" spans="1:20">
      <c r="A27" s="8" t="s">
        <v>69</v>
      </c>
      <c r="B27" s="203">
        <v>24.3</v>
      </c>
      <c r="C27" s="203">
        <v>24.3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10.13796</v>
      </c>
      <c r="J27" s="22">
        <f t="shared" si="6"/>
        <v>5.6691899999999995</v>
      </c>
      <c r="K27" s="22">
        <f t="shared" si="7"/>
        <v>7.3118699999999999</v>
      </c>
      <c r="L27" s="22">
        <f t="shared" si="8"/>
        <v>1.1809800000000001</v>
      </c>
      <c r="M27" s="156">
        <f t="shared" si="9"/>
        <v>24.3</v>
      </c>
      <c r="N27" s="23"/>
      <c r="P27" s="38">
        <f t="shared" si="1"/>
        <v>10.13796</v>
      </c>
      <c r="Q27" s="38">
        <f t="shared" si="2"/>
        <v>5.6691899999999995</v>
      </c>
      <c r="R27" s="38">
        <f t="shared" si="3"/>
        <v>7.3118699999999999</v>
      </c>
      <c r="S27" s="38">
        <f t="shared" si="4"/>
        <v>1.1809800000000001</v>
      </c>
      <c r="T27" s="38">
        <f t="shared" si="10"/>
        <v>24.3</v>
      </c>
    </row>
    <row r="28" spans="1:20">
      <c r="A28" s="8" t="s">
        <v>70</v>
      </c>
      <c r="B28" s="203">
        <v>24.3</v>
      </c>
      <c r="C28" s="203">
        <v>24.3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10.13796</v>
      </c>
      <c r="J28" s="22">
        <f t="shared" si="6"/>
        <v>5.6691899999999995</v>
      </c>
      <c r="K28" s="22">
        <f t="shared" si="7"/>
        <v>7.3118699999999999</v>
      </c>
      <c r="L28" s="22">
        <f t="shared" si="8"/>
        <v>1.1809800000000001</v>
      </c>
      <c r="M28" s="156">
        <f t="shared" si="9"/>
        <v>24.3</v>
      </c>
      <c r="N28" s="23"/>
      <c r="P28" s="38">
        <f t="shared" si="1"/>
        <v>10.13796</v>
      </c>
      <c r="Q28" s="38">
        <f t="shared" si="2"/>
        <v>5.6691899999999995</v>
      </c>
      <c r="R28" s="38">
        <f t="shared" si="3"/>
        <v>7.3118699999999999</v>
      </c>
      <c r="S28" s="38">
        <f t="shared" si="4"/>
        <v>1.1809800000000001</v>
      </c>
      <c r="T28" s="38">
        <f t="shared" si="10"/>
        <v>24.3</v>
      </c>
    </row>
    <row r="29" spans="1:20">
      <c r="A29" s="8" t="s">
        <v>71</v>
      </c>
      <c r="B29" s="203">
        <v>24.3</v>
      </c>
      <c r="C29" s="203">
        <v>24.3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10.13796</v>
      </c>
      <c r="J29" s="22">
        <f t="shared" si="6"/>
        <v>5.6691899999999995</v>
      </c>
      <c r="K29" s="22">
        <f t="shared" si="7"/>
        <v>7.3118699999999999</v>
      </c>
      <c r="L29" s="22">
        <f t="shared" si="8"/>
        <v>1.1809800000000001</v>
      </c>
      <c r="M29" s="156">
        <f t="shared" si="9"/>
        <v>24.3</v>
      </c>
      <c r="N29" s="23"/>
      <c r="P29" s="38">
        <f t="shared" si="1"/>
        <v>10.13796</v>
      </c>
      <c r="Q29" s="38">
        <f t="shared" si="2"/>
        <v>5.6691899999999995</v>
      </c>
      <c r="R29" s="38">
        <f t="shared" si="3"/>
        <v>7.3118699999999999</v>
      </c>
      <c r="S29" s="38">
        <f t="shared" si="4"/>
        <v>1.1809800000000001</v>
      </c>
      <c r="T29" s="38">
        <f t="shared" si="10"/>
        <v>24.3</v>
      </c>
    </row>
    <row r="30" spans="1:20">
      <c r="A30" s="8" t="s">
        <v>72</v>
      </c>
      <c r="B30" s="203">
        <v>24.3</v>
      </c>
      <c r="C30" s="203">
        <v>24.3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10.13796</v>
      </c>
      <c r="J30" s="22">
        <f t="shared" si="6"/>
        <v>5.6691899999999995</v>
      </c>
      <c r="K30" s="22">
        <f t="shared" si="7"/>
        <v>7.3118699999999999</v>
      </c>
      <c r="L30" s="22">
        <f t="shared" si="8"/>
        <v>1.1809800000000001</v>
      </c>
      <c r="M30" s="156">
        <f t="shared" si="9"/>
        <v>24.3</v>
      </c>
      <c r="N30" s="23"/>
      <c r="P30" s="38">
        <f t="shared" si="1"/>
        <v>10.13796</v>
      </c>
      <c r="Q30" s="38">
        <f t="shared" si="2"/>
        <v>5.6691899999999995</v>
      </c>
      <c r="R30" s="38">
        <f t="shared" si="3"/>
        <v>7.3118699999999999</v>
      </c>
      <c r="S30" s="38">
        <f t="shared" si="4"/>
        <v>1.1809800000000001</v>
      </c>
      <c r="T30" s="38">
        <f t="shared" si="10"/>
        <v>24.3</v>
      </c>
    </row>
    <row r="31" spans="1:20">
      <c r="A31" s="8" t="s">
        <v>73</v>
      </c>
      <c r="B31" s="203">
        <v>24.3</v>
      </c>
      <c r="C31" s="203">
        <v>24.3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10.13796</v>
      </c>
      <c r="J31" s="22">
        <f t="shared" si="6"/>
        <v>5.6691899999999995</v>
      </c>
      <c r="K31" s="22">
        <f t="shared" si="7"/>
        <v>7.3118699999999999</v>
      </c>
      <c r="L31" s="22">
        <f t="shared" si="8"/>
        <v>1.1809800000000001</v>
      </c>
      <c r="M31" s="156">
        <f t="shared" si="9"/>
        <v>24.3</v>
      </c>
      <c r="N31" s="23"/>
      <c r="P31" s="38">
        <f t="shared" si="1"/>
        <v>10.13796</v>
      </c>
      <c r="Q31" s="38">
        <f t="shared" si="2"/>
        <v>5.6691899999999995</v>
      </c>
      <c r="R31" s="38">
        <f t="shared" si="3"/>
        <v>7.3118699999999999</v>
      </c>
      <c r="S31" s="38">
        <f t="shared" si="4"/>
        <v>1.1809800000000001</v>
      </c>
      <c r="T31" s="38">
        <f t="shared" si="10"/>
        <v>24.3</v>
      </c>
    </row>
    <row r="32" spans="1:20">
      <c r="A32" s="8" t="s">
        <v>74</v>
      </c>
      <c r="B32" s="203">
        <v>24.3</v>
      </c>
      <c r="C32" s="203">
        <v>24.3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10.13796</v>
      </c>
      <c r="J32" s="22">
        <f t="shared" si="6"/>
        <v>5.6691899999999995</v>
      </c>
      <c r="K32" s="22">
        <f t="shared" si="7"/>
        <v>7.3118699999999999</v>
      </c>
      <c r="L32" s="22">
        <f t="shared" si="8"/>
        <v>1.1809800000000001</v>
      </c>
      <c r="M32" s="156">
        <f t="shared" si="9"/>
        <v>24.3</v>
      </c>
      <c r="N32" s="23"/>
      <c r="P32" s="38">
        <f t="shared" si="1"/>
        <v>10.13796</v>
      </c>
      <c r="Q32" s="38">
        <f t="shared" si="2"/>
        <v>5.6691899999999995</v>
      </c>
      <c r="R32" s="38">
        <f t="shared" si="3"/>
        <v>7.3118699999999999</v>
      </c>
      <c r="S32" s="38">
        <f t="shared" si="4"/>
        <v>1.1809800000000001</v>
      </c>
      <c r="T32" s="38">
        <f t="shared" si="10"/>
        <v>24.3</v>
      </c>
    </row>
    <row r="33" spans="1:20">
      <c r="A33" s="8" t="s">
        <v>75</v>
      </c>
      <c r="B33" s="203">
        <v>24.3</v>
      </c>
      <c r="C33" s="203">
        <v>24.3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10.13796</v>
      </c>
      <c r="J33" s="22">
        <f t="shared" si="6"/>
        <v>5.6691899999999995</v>
      </c>
      <c r="K33" s="22">
        <f t="shared" si="7"/>
        <v>7.3118699999999999</v>
      </c>
      <c r="L33" s="22">
        <f t="shared" si="8"/>
        <v>1.1809800000000001</v>
      </c>
      <c r="M33" s="156">
        <f t="shared" si="9"/>
        <v>24.3</v>
      </c>
      <c r="N33" s="23"/>
      <c r="P33" s="38">
        <f t="shared" si="1"/>
        <v>10.13796</v>
      </c>
      <c r="Q33" s="38">
        <f t="shared" si="2"/>
        <v>5.6691899999999995</v>
      </c>
      <c r="R33" s="38">
        <f t="shared" si="3"/>
        <v>7.3118699999999999</v>
      </c>
      <c r="S33" s="38">
        <f t="shared" si="4"/>
        <v>1.1809800000000001</v>
      </c>
      <c r="T33" s="38">
        <f t="shared" si="10"/>
        <v>24.3</v>
      </c>
    </row>
    <row r="34" spans="1:20">
      <c r="A34" s="8" t="s">
        <v>76</v>
      </c>
      <c r="B34" s="203">
        <v>24.3</v>
      </c>
      <c r="C34" s="203">
        <v>24.3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10.13796</v>
      </c>
      <c r="J34" s="22">
        <f t="shared" si="6"/>
        <v>5.6691899999999995</v>
      </c>
      <c r="K34" s="22">
        <f t="shared" si="7"/>
        <v>7.3118699999999999</v>
      </c>
      <c r="L34" s="22">
        <f t="shared" si="8"/>
        <v>1.1809800000000001</v>
      </c>
      <c r="M34" s="156">
        <f t="shared" si="9"/>
        <v>24.3</v>
      </c>
      <c r="N34" s="23"/>
      <c r="P34" s="38">
        <f t="shared" si="1"/>
        <v>10.13796</v>
      </c>
      <c r="Q34" s="38">
        <f t="shared" si="2"/>
        <v>5.6691899999999995</v>
      </c>
      <c r="R34" s="38">
        <f t="shared" si="3"/>
        <v>7.3118699999999999</v>
      </c>
      <c r="S34" s="38">
        <f t="shared" si="4"/>
        <v>1.1809800000000001</v>
      </c>
      <c r="T34" s="38">
        <f t="shared" si="10"/>
        <v>24.3</v>
      </c>
    </row>
    <row r="35" spans="1:20">
      <c r="A35" s="8" t="s">
        <v>77</v>
      </c>
      <c r="B35" s="203">
        <v>24.3</v>
      </c>
      <c r="C35" s="203">
        <v>24.3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10.13796</v>
      </c>
      <c r="J35" s="22">
        <f t="shared" si="6"/>
        <v>5.6691899999999995</v>
      </c>
      <c r="K35" s="22">
        <f t="shared" si="7"/>
        <v>7.3118699999999999</v>
      </c>
      <c r="L35" s="22">
        <f t="shared" si="8"/>
        <v>1.1809800000000001</v>
      </c>
      <c r="M35" s="156">
        <f t="shared" si="9"/>
        <v>24.3</v>
      </c>
      <c r="N35" s="23"/>
      <c r="P35" s="38">
        <f t="shared" ref="P35:P66" si="12">I35</f>
        <v>10.13796</v>
      </c>
      <c r="Q35" s="38">
        <f t="shared" ref="Q35:Q66" si="13">J35</f>
        <v>5.6691899999999995</v>
      </c>
      <c r="R35" s="38">
        <f t="shared" ref="R35:R66" si="14">K35</f>
        <v>7.3118699999999999</v>
      </c>
      <c r="S35" s="38">
        <f t="shared" ref="S35:S66" si="15">L35</f>
        <v>1.1809800000000001</v>
      </c>
      <c r="T35" s="38">
        <f t="shared" si="10"/>
        <v>24.3</v>
      </c>
    </row>
    <row r="36" spans="1:20">
      <c r="A36" s="8" t="s">
        <v>78</v>
      </c>
      <c r="B36" s="203">
        <v>24.3</v>
      </c>
      <c r="C36" s="203">
        <v>24.3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10.13796</v>
      </c>
      <c r="J36" s="22">
        <f t="shared" si="6"/>
        <v>5.6691899999999995</v>
      </c>
      <c r="K36" s="22">
        <f t="shared" si="7"/>
        <v>7.3118699999999999</v>
      </c>
      <c r="L36" s="22">
        <f t="shared" si="8"/>
        <v>1.1809800000000001</v>
      </c>
      <c r="M36" s="156">
        <f t="shared" si="9"/>
        <v>24.3</v>
      </c>
      <c r="N36" s="23"/>
      <c r="P36" s="38">
        <f t="shared" si="12"/>
        <v>10.13796</v>
      </c>
      <c r="Q36" s="38">
        <f t="shared" si="13"/>
        <v>5.6691899999999995</v>
      </c>
      <c r="R36" s="38">
        <f t="shared" si="14"/>
        <v>7.3118699999999999</v>
      </c>
      <c r="S36" s="38">
        <f t="shared" si="15"/>
        <v>1.1809800000000001</v>
      </c>
      <c r="T36" s="38">
        <f t="shared" si="10"/>
        <v>24.3</v>
      </c>
    </row>
    <row r="37" spans="1:20">
      <c r="A37" s="8" t="s">
        <v>79</v>
      </c>
      <c r="B37" s="203">
        <v>24.3</v>
      </c>
      <c r="C37" s="203">
        <v>24.3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10.13796</v>
      </c>
      <c r="J37" s="22">
        <f t="shared" si="6"/>
        <v>5.6691899999999995</v>
      </c>
      <c r="K37" s="22">
        <f t="shared" si="7"/>
        <v>7.3118699999999999</v>
      </c>
      <c r="L37" s="22">
        <f t="shared" si="8"/>
        <v>1.1809800000000001</v>
      </c>
      <c r="M37" s="156">
        <f t="shared" si="9"/>
        <v>24.3</v>
      </c>
      <c r="N37" s="23"/>
      <c r="P37" s="38">
        <f t="shared" si="12"/>
        <v>10.13796</v>
      </c>
      <c r="Q37" s="38">
        <f t="shared" si="13"/>
        <v>5.6691899999999995</v>
      </c>
      <c r="R37" s="38">
        <f t="shared" si="14"/>
        <v>7.3118699999999999</v>
      </c>
      <c r="S37" s="38">
        <f t="shared" si="15"/>
        <v>1.1809800000000001</v>
      </c>
      <c r="T37" s="38">
        <f t="shared" si="10"/>
        <v>24.3</v>
      </c>
    </row>
    <row r="38" spans="1:20">
      <c r="A38" s="8" t="s">
        <v>80</v>
      </c>
      <c r="B38" s="203">
        <v>24.3</v>
      </c>
      <c r="C38" s="203">
        <v>24.3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10.13796</v>
      </c>
      <c r="J38" s="22">
        <f t="shared" si="6"/>
        <v>5.6691899999999995</v>
      </c>
      <c r="K38" s="22">
        <f t="shared" si="7"/>
        <v>7.3118699999999999</v>
      </c>
      <c r="L38" s="22">
        <f t="shared" si="8"/>
        <v>1.1809800000000001</v>
      </c>
      <c r="M38" s="156">
        <f t="shared" si="9"/>
        <v>24.3</v>
      </c>
      <c r="N38" s="23"/>
      <c r="P38" s="38">
        <f t="shared" si="12"/>
        <v>10.13796</v>
      </c>
      <c r="Q38" s="38">
        <f t="shared" si="13"/>
        <v>5.6691899999999995</v>
      </c>
      <c r="R38" s="38">
        <f t="shared" si="14"/>
        <v>7.3118699999999999</v>
      </c>
      <c r="S38" s="38">
        <f t="shared" si="15"/>
        <v>1.1809800000000001</v>
      </c>
      <c r="T38" s="38">
        <f t="shared" si="10"/>
        <v>24.3</v>
      </c>
    </row>
    <row r="39" spans="1:20">
      <c r="A39" s="8" t="s">
        <v>81</v>
      </c>
      <c r="B39" s="203">
        <v>24.3</v>
      </c>
      <c r="C39" s="203">
        <v>24.3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10.13796</v>
      </c>
      <c r="J39" s="22">
        <f t="shared" si="6"/>
        <v>5.6691899999999995</v>
      </c>
      <c r="K39" s="22">
        <f t="shared" si="7"/>
        <v>7.3118699999999999</v>
      </c>
      <c r="L39" s="22">
        <f t="shared" si="8"/>
        <v>1.1809800000000001</v>
      </c>
      <c r="M39" s="156">
        <f t="shared" si="9"/>
        <v>24.3</v>
      </c>
      <c r="N39" s="23"/>
      <c r="P39" s="38">
        <f t="shared" si="12"/>
        <v>10.13796</v>
      </c>
      <c r="Q39" s="38">
        <f t="shared" si="13"/>
        <v>5.6691899999999995</v>
      </c>
      <c r="R39" s="38">
        <f t="shared" si="14"/>
        <v>7.3118699999999999</v>
      </c>
      <c r="S39" s="38">
        <f t="shared" si="15"/>
        <v>1.1809800000000001</v>
      </c>
      <c r="T39" s="38">
        <f t="shared" si="10"/>
        <v>24.3</v>
      </c>
    </row>
    <row r="40" spans="1:20">
      <c r="A40" s="8" t="s">
        <v>82</v>
      </c>
      <c r="B40" s="203">
        <v>24.3</v>
      </c>
      <c r="C40" s="203">
        <v>24.3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10.13796</v>
      </c>
      <c r="J40" s="22">
        <f t="shared" si="6"/>
        <v>5.6691899999999995</v>
      </c>
      <c r="K40" s="22">
        <f t="shared" si="7"/>
        <v>7.3118699999999999</v>
      </c>
      <c r="L40" s="22">
        <f t="shared" si="8"/>
        <v>1.1809800000000001</v>
      </c>
      <c r="M40" s="156">
        <f t="shared" si="9"/>
        <v>24.3</v>
      </c>
      <c r="N40" s="23"/>
      <c r="P40" s="38">
        <f t="shared" si="12"/>
        <v>10.13796</v>
      </c>
      <c r="Q40" s="38">
        <f t="shared" si="13"/>
        <v>5.6691899999999995</v>
      </c>
      <c r="R40" s="38">
        <f t="shared" si="14"/>
        <v>7.3118699999999999</v>
      </c>
      <c r="S40" s="38">
        <f t="shared" si="15"/>
        <v>1.1809800000000001</v>
      </c>
      <c r="T40" s="38">
        <f t="shared" si="10"/>
        <v>24.3</v>
      </c>
    </row>
    <row r="41" spans="1:20">
      <c r="A41" s="8" t="s">
        <v>83</v>
      </c>
      <c r="B41" s="203">
        <v>24.3</v>
      </c>
      <c r="C41" s="203">
        <v>24.3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10.13796</v>
      </c>
      <c r="J41" s="22">
        <f t="shared" si="6"/>
        <v>5.6691899999999995</v>
      </c>
      <c r="K41" s="22">
        <f t="shared" si="7"/>
        <v>7.3118699999999999</v>
      </c>
      <c r="L41" s="22">
        <f t="shared" si="8"/>
        <v>1.1809800000000001</v>
      </c>
      <c r="M41" s="156">
        <f t="shared" si="9"/>
        <v>24.3</v>
      </c>
      <c r="N41" s="23"/>
      <c r="P41" s="38">
        <f t="shared" si="12"/>
        <v>10.13796</v>
      </c>
      <c r="Q41" s="38">
        <f t="shared" si="13"/>
        <v>5.6691899999999995</v>
      </c>
      <c r="R41" s="38">
        <f t="shared" si="14"/>
        <v>7.3118699999999999</v>
      </c>
      <c r="S41" s="38">
        <f t="shared" si="15"/>
        <v>1.1809800000000001</v>
      </c>
      <c r="T41" s="38">
        <f t="shared" si="10"/>
        <v>24.3</v>
      </c>
    </row>
    <row r="42" spans="1:20">
      <c r="A42" s="8" t="s">
        <v>84</v>
      </c>
      <c r="B42" s="203">
        <v>24.3</v>
      </c>
      <c r="C42" s="203">
        <v>24.3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10.13796</v>
      </c>
      <c r="J42" s="22">
        <f t="shared" si="6"/>
        <v>5.6691899999999995</v>
      </c>
      <c r="K42" s="22">
        <f t="shared" si="7"/>
        <v>7.3118699999999999</v>
      </c>
      <c r="L42" s="22">
        <f t="shared" si="8"/>
        <v>1.1809800000000001</v>
      </c>
      <c r="M42" s="156">
        <f t="shared" si="9"/>
        <v>24.3</v>
      </c>
      <c r="N42" s="23"/>
      <c r="P42" s="38">
        <f t="shared" si="12"/>
        <v>10.13796</v>
      </c>
      <c r="Q42" s="38">
        <f t="shared" si="13"/>
        <v>5.6691899999999995</v>
      </c>
      <c r="R42" s="38">
        <f t="shared" si="14"/>
        <v>7.3118699999999999</v>
      </c>
      <c r="S42" s="38">
        <f t="shared" si="15"/>
        <v>1.1809800000000001</v>
      </c>
      <c r="T42" s="38">
        <f t="shared" si="10"/>
        <v>24.3</v>
      </c>
    </row>
    <row r="43" spans="1:20">
      <c r="A43" s="8" t="s">
        <v>85</v>
      </c>
      <c r="B43" s="203">
        <v>24.3</v>
      </c>
      <c r="C43" s="203">
        <v>24.3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10.13796</v>
      </c>
      <c r="J43" s="22">
        <f t="shared" si="6"/>
        <v>5.6691899999999995</v>
      </c>
      <c r="K43" s="22">
        <f t="shared" si="7"/>
        <v>7.3118699999999999</v>
      </c>
      <c r="L43" s="22">
        <f t="shared" si="8"/>
        <v>1.1809800000000001</v>
      </c>
      <c r="M43" s="156">
        <f t="shared" si="9"/>
        <v>24.3</v>
      </c>
      <c r="N43" s="23"/>
      <c r="P43" s="38">
        <f t="shared" si="12"/>
        <v>10.13796</v>
      </c>
      <c r="Q43" s="38">
        <f t="shared" si="13"/>
        <v>5.6691899999999995</v>
      </c>
      <c r="R43" s="38">
        <f t="shared" si="14"/>
        <v>7.3118699999999999</v>
      </c>
      <c r="S43" s="38">
        <f t="shared" si="15"/>
        <v>1.1809800000000001</v>
      </c>
      <c r="T43" s="38">
        <f t="shared" si="10"/>
        <v>24.3</v>
      </c>
    </row>
    <row r="44" spans="1:20">
      <c r="A44" s="8" t="s">
        <v>86</v>
      </c>
      <c r="B44" s="203">
        <v>24.3</v>
      </c>
      <c r="C44" s="203">
        <v>24.3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10.13796</v>
      </c>
      <c r="J44" s="22">
        <f t="shared" si="6"/>
        <v>5.6691899999999995</v>
      </c>
      <c r="K44" s="22">
        <f t="shared" si="7"/>
        <v>7.3118699999999999</v>
      </c>
      <c r="L44" s="22">
        <f t="shared" si="8"/>
        <v>1.1809800000000001</v>
      </c>
      <c r="M44" s="156">
        <f t="shared" si="9"/>
        <v>24.3</v>
      </c>
      <c r="N44" s="23"/>
      <c r="P44" s="38">
        <f t="shared" si="12"/>
        <v>10.13796</v>
      </c>
      <c r="Q44" s="38">
        <f t="shared" si="13"/>
        <v>5.6691899999999995</v>
      </c>
      <c r="R44" s="38">
        <f t="shared" si="14"/>
        <v>7.3118699999999999</v>
      </c>
      <c r="S44" s="38">
        <f t="shared" si="15"/>
        <v>1.1809800000000001</v>
      </c>
      <c r="T44" s="38">
        <f t="shared" si="10"/>
        <v>24.3</v>
      </c>
    </row>
    <row r="45" spans="1:20">
      <c r="A45" s="8" t="s">
        <v>87</v>
      </c>
      <c r="B45" s="203">
        <v>24.3</v>
      </c>
      <c r="C45" s="203">
        <v>24.3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10.13796</v>
      </c>
      <c r="J45" s="22">
        <f t="shared" si="6"/>
        <v>5.6691899999999995</v>
      </c>
      <c r="K45" s="22">
        <f t="shared" si="7"/>
        <v>7.3118699999999999</v>
      </c>
      <c r="L45" s="22">
        <f t="shared" si="8"/>
        <v>1.1809800000000001</v>
      </c>
      <c r="M45" s="156">
        <f t="shared" si="9"/>
        <v>24.3</v>
      </c>
      <c r="N45" s="23"/>
      <c r="P45" s="38">
        <f t="shared" si="12"/>
        <v>10.13796</v>
      </c>
      <c r="Q45" s="38">
        <f t="shared" si="13"/>
        <v>5.6691899999999995</v>
      </c>
      <c r="R45" s="38">
        <f t="shared" si="14"/>
        <v>7.3118699999999999</v>
      </c>
      <c r="S45" s="38">
        <f t="shared" si="15"/>
        <v>1.1809800000000001</v>
      </c>
      <c r="T45" s="38">
        <f t="shared" si="10"/>
        <v>24.3</v>
      </c>
    </row>
    <row r="46" spans="1:20">
      <c r="A46" s="8" t="s">
        <v>88</v>
      </c>
      <c r="B46" s="203">
        <v>24.3</v>
      </c>
      <c r="C46" s="203">
        <v>24.3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10.13796</v>
      </c>
      <c r="J46" s="22">
        <f t="shared" si="6"/>
        <v>5.6691899999999995</v>
      </c>
      <c r="K46" s="22">
        <f t="shared" si="7"/>
        <v>7.3118699999999999</v>
      </c>
      <c r="L46" s="22">
        <f t="shared" si="8"/>
        <v>1.1809800000000001</v>
      </c>
      <c r="M46" s="156">
        <f t="shared" si="9"/>
        <v>24.3</v>
      </c>
      <c r="N46" s="23"/>
      <c r="P46" s="38">
        <f t="shared" si="12"/>
        <v>10.13796</v>
      </c>
      <c r="Q46" s="38">
        <f t="shared" si="13"/>
        <v>5.6691899999999995</v>
      </c>
      <c r="R46" s="38">
        <f t="shared" si="14"/>
        <v>7.3118699999999999</v>
      </c>
      <c r="S46" s="38">
        <f t="shared" si="15"/>
        <v>1.1809800000000001</v>
      </c>
      <c r="T46" s="38">
        <f t="shared" si="10"/>
        <v>24.3</v>
      </c>
    </row>
    <row r="47" spans="1:20">
      <c r="A47" s="8" t="s">
        <v>89</v>
      </c>
      <c r="B47" s="203">
        <v>24.3</v>
      </c>
      <c r="C47" s="203">
        <v>24.3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10.13796</v>
      </c>
      <c r="J47" s="22">
        <f t="shared" si="6"/>
        <v>5.6691899999999995</v>
      </c>
      <c r="K47" s="22">
        <f t="shared" si="7"/>
        <v>7.3118699999999999</v>
      </c>
      <c r="L47" s="22">
        <f t="shared" si="8"/>
        <v>1.1809800000000001</v>
      </c>
      <c r="M47" s="156">
        <f t="shared" si="9"/>
        <v>24.3</v>
      </c>
      <c r="N47" s="23"/>
      <c r="P47" s="38">
        <f t="shared" si="12"/>
        <v>10.13796</v>
      </c>
      <c r="Q47" s="38">
        <f t="shared" si="13"/>
        <v>5.6691899999999995</v>
      </c>
      <c r="R47" s="38">
        <f t="shared" si="14"/>
        <v>7.3118699999999999</v>
      </c>
      <c r="S47" s="38">
        <f t="shared" si="15"/>
        <v>1.1809800000000001</v>
      </c>
      <c r="T47" s="38">
        <f t="shared" si="10"/>
        <v>24.3</v>
      </c>
    </row>
    <row r="48" spans="1:20">
      <c r="A48" s="8" t="s">
        <v>90</v>
      </c>
      <c r="B48" s="203">
        <v>24.3</v>
      </c>
      <c r="C48" s="203">
        <v>24.3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10.13796</v>
      </c>
      <c r="J48" s="22">
        <f t="shared" si="6"/>
        <v>5.6691899999999995</v>
      </c>
      <c r="K48" s="22">
        <f t="shared" si="7"/>
        <v>7.3118699999999999</v>
      </c>
      <c r="L48" s="22">
        <f t="shared" si="8"/>
        <v>1.1809800000000001</v>
      </c>
      <c r="M48" s="156">
        <f t="shared" si="9"/>
        <v>24.3</v>
      </c>
      <c r="N48" s="23"/>
      <c r="P48" s="38">
        <f t="shared" si="12"/>
        <v>10.13796</v>
      </c>
      <c r="Q48" s="38">
        <f t="shared" si="13"/>
        <v>5.6691899999999995</v>
      </c>
      <c r="R48" s="38">
        <f t="shared" si="14"/>
        <v>7.3118699999999999</v>
      </c>
      <c r="S48" s="38">
        <f t="shared" si="15"/>
        <v>1.1809800000000001</v>
      </c>
      <c r="T48" s="38">
        <f t="shared" si="10"/>
        <v>24.3</v>
      </c>
    </row>
    <row r="49" spans="1:20">
      <c r="A49" s="8" t="s">
        <v>91</v>
      </c>
      <c r="B49" s="203">
        <v>24.3</v>
      </c>
      <c r="C49" s="203">
        <v>24.3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10.13796</v>
      </c>
      <c r="J49" s="22">
        <f t="shared" si="6"/>
        <v>5.6691899999999995</v>
      </c>
      <c r="K49" s="22">
        <f t="shared" si="7"/>
        <v>7.3118699999999999</v>
      </c>
      <c r="L49" s="22">
        <f t="shared" si="8"/>
        <v>1.1809800000000001</v>
      </c>
      <c r="M49" s="156">
        <f t="shared" si="9"/>
        <v>24.3</v>
      </c>
      <c r="N49" s="23"/>
      <c r="P49" s="38">
        <f t="shared" si="12"/>
        <v>10.13796</v>
      </c>
      <c r="Q49" s="38">
        <f t="shared" si="13"/>
        <v>5.6691899999999995</v>
      </c>
      <c r="R49" s="38">
        <f t="shared" si="14"/>
        <v>7.3118699999999999</v>
      </c>
      <c r="S49" s="38">
        <f t="shared" si="15"/>
        <v>1.1809800000000001</v>
      </c>
      <c r="T49" s="38">
        <f t="shared" si="10"/>
        <v>24.3</v>
      </c>
    </row>
    <row r="50" spans="1:20">
      <c r="A50" s="8" t="s">
        <v>92</v>
      </c>
      <c r="B50" s="203">
        <v>24.3</v>
      </c>
      <c r="C50" s="203">
        <v>24.3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10.13796</v>
      </c>
      <c r="J50" s="22">
        <f t="shared" si="6"/>
        <v>5.6691899999999995</v>
      </c>
      <c r="K50" s="22">
        <f t="shared" si="7"/>
        <v>7.3118699999999999</v>
      </c>
      <c r="L50" s="22">
        <f t="shared" si="8"/>
        <v>1.1809800000000001</v>
      </c>
      <c r="M50" s="156">
        <f t="shared" si="9"/>
        <v>24.3</v>
      </c>
      <c r="N50" s="23"/>
      <c r="P50" s="38">
        <f t="shared" si="12"/>
        <v>10.13796</v>
      </c>
      <c r="Q50" s="38">
        <f t="shared" si="13"/>
        <v>5.6691899999999995</v>
      </c>
      <c r="R50" s="38">
        <f t="shared" si="14"/>
        <v>7.3118699999999999</v>
      </c>
      <c r="S50" s="38">
        <f t="shared" si="15"/>
        <v>1.1809800000000001</v>
      </c>
      <c r="T50" s="38">
        <f t="shared" si="10"/>
        <v>24.3</v>
      </c>
    </row>
    <row r="51" spans="1:20">
      <c r="A51" s="8" t="s">
        <v>93</v>
      </c>
      <c r="B51" s="203">
        <v>24.3</v>
      </c>
      <c r="C51" s="203">
        <v>24.3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10.13796</v>
      </c>
      <c r="J51" s="22">
        <f t="shared" si="6"/>
        <v>5.6691899999999995</v>
      </c>
      <c r="K51" s="22">
        <f t="shared" si="7"/>
        <v>7.3118699999999999</v>
      </c>
      <c r="L51" s="22">
        <f t="shared" si="8"/>
        <v>1.1809800000000001</v>
      </c>
      <c r="M51" s="156">
        <f t="shared" si="9"/>
        <v>24.3</v>
      </c>
      <c r="N51" s="23"/>
      <c r="P51" s="38">
        <f t="shared" si="12"/>
        <v>10.13796</v>
      </c>
      <c r="Q51" s="38">
        <f t="shared" si="13"/>
        <v>5.6691899999999995</v>
      </c>
      <c r="R51" s="38">
        <f t="shared" si="14"/>
        <v>7.3118699999999999</v>
      </c>
      <c r="S51" s="38">
        <f t="shared" si="15"/>
        <v>1.1809800000000001</v>
      </c>
      <c r="T51" s="38">
        <f t="shared" si="10"/>
        <v>24.3</v>
      </c>
    </row>
    <row r="52" spans="1:20">
      <c r="A52" s="8" t="s">
        <v>94</v>
      </c>
      <c r="B52" s="203">
        <v>25.8</v>
      </c>
      <c r="C52" s="203">
        <v>25.8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10.76376</v>
      </c>
      <c r="J52" s="22">
        <f t="shared" si="6"/>
        <v>6.0191400000000002</v>
      </c>
      <c r="K52" s="22">
        <f t="shared" si="7"/>
        <v>7.7632200000000005</v>
      </c>
      <c r="L52" s="22">
        <f t="shared" si="8"/>
        <v>1.2538800000000001</v>
      </c>
      <c r="M52" s="156">
        <f t="shared" si="9"/>
        <v>25.799999999999997</v>
      </c>
      <c r="N52" s="23"/>
      <c r="P52" s="38">
        <f t="shared" si="12"/>
        <v>10.76376</v>
      </c>
      <c r="Q52" s="38">
        <f t="shared" si="13"/>
        <v>6.0191400000000002</v>
      </c>
      <c r="R52" s="38">
        <f t="shared" si="14"/>
        <v>7.7632200000000005</v>
      </c>
      <c r="S52" s="38">
        <f t="shared" si="15"/>
        <v>1.2538800000000001</v>
      </c>
      <c r="T52" s="38">
        <f t="shared" si="10"/>
        <v>25.799999999999997</v>
      </c>
    </row>
    <row r="53" spans="1:20">
      <c r="A53" s="8" t="s">
        <v>95</v>
      </c>
      <c r="B53" s="203">
        <v>25.8</v>
      </c>
      <c r="C53" s="203">
        <v>25.8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10.76376</v>
      </c>
      <c r="J53" s="22">
        <f t="shared" si="6"/>
        <v>6.0191400000000002</v>
      </c>
      <c r="K53" s="22">
        <f t="shared" si="7"/>
        <v>7.7632200000000005</v>
      </c>
      <c r="L53" s="22">
        <f t="shared" si="8"/>
        <v>1.2538800000000001</v>
      </c>
      <c r="M53" s="156">
        <f t="shared" si="9"/>
        <v>25.799999999999997</v>
      </c>
      <c r="N53" s="23"/>
      <c r="P53" s="38">
        <f t="shared" si="12"/>
        <v>10.76376</v>
      </c>
      <c r="Q53" s="38">
        <f t="shared" si="13"/>
        <v>6.0191400000000002</v>
      </c>
      <c r="R53" s="38">
        <f t="shared" si="14"/>
        <v>7.7632200000000005</v>
      </c>
      <c r="S53" s="38">
        <f t="shared" si="15"/>
        <v>1.2538800000000001</v>
      </c>
      <c r="T53" s="38">
        <f t="shared" si="10"/>
        <v>25.799999999999997</v>
      </c>
    </row>
    <row r="54" spans="1:20">
      <c r="A54" s="8" t="s">
        <v>96</v>
      </c>
      <c r="B54" s="203">
        <v>25.8</v>
      </c>
      <c r="C54" s="203">
        <v>25.8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10.76376</v>
      </c>
      <c r="J54" s="22">
        <f t="shared" si="6"/>
        <v>6.0191400000000002</v>
      </c>
      <c r="K54" s="22">
        <f t="shared" si="7"/>
        <v>7.7632200000000005</v>
      </c>
      <c r="L54" s="22">
        <f t="shared" si="8"/>
        <v>1.2538800000000001</v>
      </c>
      <c r="M54" s="156">
        <f t="shared" si="9"/>
        <v>25.799999999999997</v>
      </c>
      <c r="N54" s="23"/>
      <c r="P54" s="38">
        <f t="shared" si="12"/>
        <v>10.76376</v>
      </c>
      <c r="Q54" s="38">
        <f t="shared" si="13"/>
        <v>6.0191400000000002</v>
      </c>
      <c r="R54" s="38">
        <f t="shared" si="14"/>
        <v>7.7632200000000005</v>
      </c>
      <c r="S54" s="38">
        <f t="shared" si="15"/>
        <v>1.2538800000000001</v>
      </c>
      <c r="T54" s="38">
        <f t="shared" si="10"/>
        <v>25.799999999999997</v>
      </c>
    </row>
    <row r="55" spans="1:20">
      <c r="A55" s="8" t="s">
        <v>97</v>
      </c>
      <c r="B55" s="203">
        <v>25.8</v>
      </c>
      <c r="C55" s="203">
        <v>25.8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10.76376</v>
      </c>
      <c r="J55" s="22">
        <f t="shared" si="6"/>
        <v>6.0191400000000002</v>
      </c>
      <c r="K55" s="22">
        <f t="shared" si="7"/>
        <v>7.7632200000000005</v>
      </c>
      <c r="L55" s="22">
        <f t="shared" si="8"/>
        <v>1.2538800000000001</v>
      </c>
      <c r="M55" s="156">
        <f t="shared" si="9"/>
        <v>25.799999999999997</v>
      </c>
      <c r="N55" s="23"/>
      <c r="P55" s="38">
        <f t="shared" si="12"/>
        <v>10.76376</v>
      </c>
      <c r="Q55" s="38">
        <f t="shared" si="13"/>
        <v>6.0191400000000002</v>
      </c>
      <c r="R55" s="38">
        <f t="shared" si="14"/>
        <v>7.7632200000000005</v>
      </c>
      <c r="S55" s="38">
        <f t="shared" si="15"/>
        <v>1.2538800000000001</v>
      </c>
      <c r="T55" s="38">
        <f t="shared" si="10"/>
        <v>25.799999999999997</v>
      </c>
    </row>
    <row r="56" spans="1:20">
      <c r="A56" s="8" t="s">
        <v>98</v>
      </c>
      <c r="B56" s="203">
        <v>25.8</v>
      </c>
      <c r="C56" s="203">
        <v>25.8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10.76376</v>
      </c>
      <c r="J56" s="22">
        <f t="shared" si="6"/>
        <v>6.0191400000000002</v>
      </c>
      <c r="K56" s="22">
        <f t="shared" si="7"/>
        <v>7.7632200000000005</v>
      </c>
      <c r="L56" s="22">
        <f t="shared" si="8"/>
        <v>1.2538800000000001</v>
      </c>
      <c r="M56" s="156">
        <f t="shared" si="9"/>
        <v>25.799999999999997</v>
      </c>
      <c r="N56" s="23"/>
      <c r="P56" s="38">
        <f t="shared" si="12"/>
        <v>10.76376</v>
      </c>
      <c r="Q56" s="38">
        <f t="shared" si="13"/>
        <v>6.0191400000000002</v>
      </c>
      <c r="R56" s="38">
        <f t="shared" si="14"/>
        <v>7.7632200000000005</v>
      </c>
      <c r="S56" s="38">
        <f t="shared" si="15"/>
        <v>1.2538800000000001</v>
      </c>
      <c r="T56" s="38">
        <f t="shared" si="10"/>
        <v>25.799999999999997</v>
      </c>
    </row>
    <row r="57" spans="1:20">
      <c r="A57" s="8" t="s">
        <v>99</v>
      </c>
      <c r="B57" s="203">
        <v>25.8</v>
      </c>
      <c r="C57" s="203">
        <v>25.8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10.76376</v>
      </c>
      <c r="J57" s="22">
        <f t="shared" si="6"/>
        <v>6.0191400000000002</v>
      </c>
      <c r="K57" s="22">
        <f t="shared" si="7"/>
        <v>7.7632200000000005</v>
      </c>
      <c r="L57" s="22">
        <f t="shared" si="8"/>
        <v>1.2538800000000001</v>
      </c>
      <c r="M57" s="156">
        <f t="shared" si="9"/>
        <v>25.799999999999997</v>
      </c>
      <c r="N57" s="23"/>
      <c r="P57" s="38">
        <f t="shared" si="12"/>
        <v>10.76376</v>
      </c>
      <c r="Q57" s="38">
        <f t="shared" si="13"/>
        <v>6.0191400000000002</v>
      </c>
      <c r="R57" s="38">
        <f t="shared" si="14"/>
        <v>7.7632200000000005</v>
      </c>
      <c r="S57" s="38">
        <f t="shared" si="15"/>
        <v>1.2538800000000001</v>
      </c>
      <c r="T57" s="38">
        <f t="shared" si="10"/>
        <v>25.799999999999997</v>
      </c>
    </row>
    <row r="58" spans="1:20">
      <c r="A58" s="8" t="s">
        <v>100</v>
      </c>
      <c r="B58" s="203">
        <v>25.8</v>
      </c>
      <c r="C58" s="203">
        <v>25.8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10.76376</v>
      </c>
      <c r="J58" s="22">
        <f t="shared" si="6"/>
        <v>6.0191400000000002</v>
      </c>
      <c r="K58" s="22">
        <f t="shared" si="7"/>
        <v>7.7632200000000005</v>
      </c>
      <c r="L58" s="22">
        <f t="shared" si="8"/>
        <v>1.2538800000000001</v>
      </c>
      <c r="M58" s="156">
        <f t="shared" si="9"/>
        <v>25.799999999999997</v>
      </c>
      <c r="N58" s="23"/>
      <c r="P58" s="38">
        <f t="shared" si="12"/>
        <v>10.76376</v>
      </c>
      <c r="Q58" s="38">
        <f t="shared" si="13"/>
        <v>6.0191400000000002</v>
      </c>
      <c r="R58" s="38">
        <f t="shared" si="14"/>
        <v>7.7632200000000005</v>
      </c>
      <c r="S58" s="38">
        <f t="shared" si="15"/>
        <v>1.2538800000000001</v>
      </c>
      <c r="T58" s="38">
        <f t="shared" si="10"/>
        <v>25.799999999999997</v>
      </c>
    </row>
    <row r="59" spans="1:20">
      <c r="A59" s="8" t="s">
        <v>101</v>
      </c>
      <c r="B59" s="203">
        <v>25.8</v>
      </c>
      <c r="C59" s="203">
        <v>25.8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10.76376</v>
      </c>
      <c r="J59" s="22">
        <f t="shared" si="6"/>
        <v>6.0191400000000002</v>
      </c>
      <c r="K59" s="22">
        <f t="shared" si="7"/>
        <v>7.7632200000000005</v>
      </c>
      <c r="L59" s="22">
        <f t="shared" si="8"/>
        <v>1.2538800000000001</v>
      </c>
      <c r="M59" s="156">
        <f t="shared" si="9"/>
        <v>25.799999999999997</v>
      </c>
      <c r="N59" s="23"/>
      <c r="P59" s="38">
        <f t="shared" si="12"/>
        <v>10.76376</v>
      </c>
      <c r="Q59" s="38">
        <f t="shared" si="13"/>
        <v>6.0191400000000002</v>
      </c>
      <c r="R59" s="38">
        <f t="shared" si="14"/>
        <v>7.7632200000000005</v>
      </c>
      <c r="S59" s="38">
        <f t="shared" si="15"/>
        <v>1.2538800000000001</v>
      </c>
      <c r="T59" s="38">
        <f t="shared" si="10"/>
        <v>25.799999999999997</v>
      </c>
    </row>
    <row r="60" spans="1:20">
      <c r="A60" s="8" t="s">
        <v>102</v>
      </c>
      <c r="B60" s="203">
        <v>25.8</v>
      </c>
      <c r="C60" s="203">
        <v>25.8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10.76376</v>
      </c>
      <c r="J60" s="22">
        <f t="shared" si="6"/>
        <v>6.0191400000000002</v>
      </c>
      <c r="K60" s="22">
        <f t="shared" si="7"/>
        <v>7.7632200000000005</v>
      </c>
      <c r="L60" s="22">
        <f t="shared" si="8"/>
        <v>1.2538800000000001</v>
      </c>
      <c r="M60" s="156">
        <f t="shared" si="9"/>
        <v>25.799999999999997</v>
      </c>
      <c r="N60" s="23"/>
      <c r="P60" s="38">
        <f t="shared" si="12"/>
        <v>10.76376</v>
      </c>
      <c r="Q60" s="38">
        <f t="shared" si="13"/>
        <v>6.0191400000000002</v>
      </c>
      <c r="R60" s="38">
        <f t="shared" si="14"/>
        <v>7.7632200000000005</v>
      </c>
      <c r="S60" s="38">
        <f t="shared" si="15"/>
        <v>1.2538800000000001</v>
      </c>
      <c r="T60" s="38">
        <f t="shared" si="10"/>
        <v>25.799999999999997</v>
      </c>
    </row>
    <row r="61" spans="1:20">
      <c r="A61" s="8" t="s">
        <v>103</v>
      </c>
      <c r="B61" s="203">
        <v>25.8</v>
      </c>
      <c r="C61" s="203">
        <v>25.8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10.76376</v>
      </c>
      <c r="J61" s="22">
        <f t="shared" si="6"/>
        <v>6.0191400000000002</v>
      </c>
      <c r="K61" s="22">
        <f t="shared" si="7"/>
        <v>7.7632200000000005</v>
      </c>
      <c r="L61" s="22">
        <f t="shared" si="8"/>
        <v>1.2538800000000001</v>
      </c>
      <c r="M61" s="156">
        <f t="shared" si="9"/>
        <v>25.799999999999997</v>
      </c>
      <c r="N61" s="23"/>
      <c r="P61" s="38">
        <f t="shared" si="12"/>
        <v>10.76376</v>
      </c>
      <c r="Q61" s="38">
        <f t="shared" si="13"/>
        <v>6.0191400000000002</v>
      </c>
      <c r="R61" s="38">
        <f t="shared" si="14"/>
        <v>7.7632200000000005</v>
      </c>
      <c r="S61" s="38">
        <f t="shared" si="15"/>
        <v>1.2538800000000001</v>
      </c>
      <c r="T61" s="38">
        <f t="shared" si="10"/>
        <v>25.799999999999997</v>
      </c>
    </row>
    <row r="62" spans="1:20">
      <c r="A62" s="8" t="s">
        <v>104</v>
      </c>
      <c r="B62" s="203">
        <v>25.8</v>
      </c>
      <c r="C62" s="203">
        <v>25.8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10.76376</v>
      </c>
      <c r="J62" s="22">
        <f t="shared" si="6"/>
        <v>6.0191400000000002</v>
      </c>
      <c r="K62" s="22">
        <f t="shared" si="7"/>
        <v>7.7632200000000005</v>
      </c>
      <c r="L62" s="22">
        <f t="shared" si="8"/>
        <v>1.2538800000000001</v>
      </c>
      <c r="M62" s="156">
        <f t="shared" si="9"/>
        <v>25.799999999999997</v>
      </c>
      <c r="N62" s="23"/>
      <c r="P62" s="38">
        <f t="shared" si="12"/>
        <v>10.76376</v>
      </c>
      <c r="Q62" s="38">
        <f t="shared" si="13"/>
        <v>6.0191400000000002</v>
      </c>
      <c r="R62" s="38">
        <f t="shared" si="14"/>
        <v>7.7632200000000005</v>
      </c>
      <c r="S62" s="38">
        <f t="shared" si="15"/>
        <v>1.2538800000000001</v>
      </c>
      <c r="T62" s="38">
        <f t="shared" si="10"/>
        <v>25.799999999999997</v>
      </c>
    </row>
    <row r="63" spans="1:20">
      <c r="A63" s="8" t="s">
        <v>105</v>
      </c>
      <c r="B63" s="203">
        <v>25.8</v>
      </c>
      <c r="C63" s="203">
        <v>25.8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10.76376</v>
      </c>
      <c r="J63" s="22">
        <f t="shared" si="6"/>
        <v>6.0191400000000002</v>
      </c>
      <c r="K63" s="22">
        <f t="shared" si="7"/>
        <v>7.7632200000000005</v>
      </c>
      <c r="L63" s="22">
        <f t="shared" si="8"/>
        <v>1.2538800000000001</v>
      </c>
      <c r="M63" s="156">
        <f t="shared" si="9"/>
        <v>25.799999999999997</v>
      </c>
      <c r="N63" s="23"/>
      <c r="P63" s="38">
        <f t="shared" si="12"/>
        <v>10.76376</v>
      </c>
      <c r="Q63" s="38">
        <f t="shared" si="13"/>
        <v>6.0191400000000002</v>
      </c>
      <c r="R63" s="38">
        <f t="shared" si="14"/>
        <v>7.7632200000000005</v>
      </c>
      <c r="S63" s="38">
        <f t="shared" si="15"/>
        <v>1.2538800000000001</v>
      </c>
      <c r="T63" s="38">
        <f t="shared" si="10"/>
        <v>25.799999999999997</v>
      </c>
    </row>
    <row r="64" spans="1:20">
      <c r="A64" s="8" t="s">
        <v>106</v>
      </c>
      <c r="B64" s="203">
        <v>25.8</v>
      </c>
      <c r="C64" s="203">
        <v>25.8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10.76376</v>
      </c>
      <c r="J64" s="22">
        <f t="shared" si="6"/>
        <v>6.0191400000000002</v>
      </c>
      <c r="K64" s="22">
        <f t="shared" si="7"/>
        <v>7.7632200000000005</v>
      </c>
      <c r="L64" s="22">
        <f t="shared" si="8"/>
        <v>1.2538800000000001</v>
      </c>
      <c r="M64" s="156">
        <f t="shared" si="9"/>
        <v>25.799999999999997</v>
      </c>
      <c r="N64" s="23"/>
      <c r="P64" s="38">
        <f t="shared" si="12"/>
        <v>10.76376</v>
      </c>
      <c r="Q64" s="38">
        <f t="shared" si="13"/>
        <v>6.0191400000000002</v>
      </c>
      <c r="R64" s="38">
        <f t="shared" si="14"/>
        <v>7.7632200000000005</v>
      </c>
      <c r="S64" s="38">
        <f t="shared" si="15"/>
        <v>1.2538800000000001</v>
      </c>
      <c r="T64" s="38">
        <f t="shared" si="10"/>
        <v>25.799999999999997</v>
      </c>
    </row>
    <row r="65" spans="1:20">
      <c r="A65" s="8" t="s">
        <v>107</v>
      </c>
      <c r="B65" s="203">
        <v>25.8</v>
      </c>
      <c r="C65" s="203">
        <v>25.8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10.76376</v>
      </c>
      <c r="J65" s="22">
        <f t="shared" si="6"/>
        <v>6.0191400000000002</v>
      </c>
      <c r="K65" s="22">
        <f t="shared" si="7"/>
        <v>7.7632200000000005</v>
      </c>
      <c r="L65" s="22">
        <f t="shared" si="8"/>
        <v>1.2538800000000001</v>
      </c>
      <c r="M65" s="156">
        <f t="shared" si="9"/>
        <v>25.799999999999997</v>
      </c>
      <c r="N65" s="23"/>
      <c r="P65" s="38">
        <f t="shared" si="12"/>
        <v>10.76376</v>
      </c>
      <c r="Q65" s="38">
        <f t="shared" si="13"/>
        <v>6.0191400000000002</v>
      </c>
      <c r="R65" s="38">
        <f t="shared" si="14"/>
        <v>7.7632200000000005</v>
      </c>
      <c r="S65" s="38">
        <f t="shared" si="15"/>
        <v>1.2538800000000001</v>
      </c>
      <c r="T65" s="38">
        <f t="shared" si="10"/>
        <v>25.799999999999997</v>
      </c>
    </row>
    <row r="66" spans="1:20">
      <c r="A66" s="8" t="s">
        <v>108</v>
      </c>
      <c r="B66" s="203">
        <v>25.8</v>
      </c>
      <c r="C66" s="203">
        <v>25.8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10.76376</v>
      </c>
      <c r="J66" s="22">
        <f t="shared" si="6"/>
        <v>6.0191400000000002</v>
      </c>
      <c r="K66" s="22">
        <f t="shared" si="7"/>
        <v>7.7632200000000005</v>
      </c>
      <c r="L66" s="22">
        <f t="shared" si="8"/>
        <v>1.2538800000000001</v>
      </c>
      <c r="M66" s="156">
        <f t="shared" si="9"/>
        <v>25.799999999999997</v>
      </c>
      <c r="N66" s="23"/>
      <c r="P66" s="38">
        <f t="shared" si="12"/>
        <v>10.76376</v>
      </c>
      <c r="Q66" s="38">
        <f t="shared" si="13"/>
        <v>6.0191400000000002</v>
      </c>
      <c r="R66" s="38">
        <f t="shared" si="14"/>
        <v>7.7632200000000005</v>
      </c>
      <c r="S66" s="38">
        <f t="shared" si="15"/>
        <v>1.2538800000000001</v>
      </c>
      <c r="T66" s="38">
        <f t="shared" si="10"/>
        <v>25.799999999999997</v>
      </c>
    </row>
    <row r="67" spans="1:20">
      <c r="A67" s="8" t="s">
        <v>109</v>
      </c>
      <c r="B67" s="203">
        <v>25.8</v>
      </c>
      <c r="C67" s="203">
        <v>25.8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10.76376</v>
      </c>
      <c r="J67" s="22">
        <f t="shared" si="6"/>
        <v>6.0191400000000002</v>
      </c>
      <c r="K67" s="22">
        <f t="shared" si="7"/>
        <v>7.7632200000000005</v>
      </c>
      <c r="L67" s="22">
        <f t="shared" si="8"/>
        <v>1.2538800000000001</v>
      </c>
      <c r="M67" s="156">
        <f t="shared" si="9"/>
        <v>25.799999999999997</v>
      </c>
      <c r="N67" s="23"/>
      <c r="P67" s="38">
        <f t="shared" ref="P67:P98" si="17">I67</f>
        <v>10.76376</v>
      </c>
      <c r="Q67" s="38">
        <f t="shared" ref="Q67:Q98" si="18">J67</f>
        <v>6.0191400000000002</v>
      </c>
      <c r="R67" s="38">
        <f t="shared" ref="R67:R98" si="19">K67</f>
        <v>7.7632200000000005</v>
      </c>
      <c r="S67" s="38">
        <f t="shared" ref="S67:S98" si="20">L67</f>
        <v>1.2538800000000001</v>
      </c>
      <c r="T67" s="38">
        <f t="shared" si="10"/>
        <v>25.799999999999997</v>
      </c>
    </row>
    <row r="68" spans="1:20">
      <c r="A68" s="8" t="s">
        <v>110</v>
      </c>
      <c r="B68" s="203">
        <v>25.8</v>
      </c>
      <c r="C68" s="203">
        <v>25.8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10.76376</v>
      </c>
      <c r="J68" s="22">
        <f t="shared" ref="J68:J98" si="22">C68*E68/100</f>
        <v>6.0191400000000002</v>
      </c>
      <c r="K68" s="22">
        <f t="shared" ref="K68:K98" si="23">C68*F68/100</f>
        <v>7.7632200000000005</v>
      </c>
      <c r="L68" s="22">
        <f t="shared" ref="L68:L98" si="24">C68*G68/100</f>
        <v>1.2538800000000001</v>
      </c>
      <c r="M68" s="156">
        <f t="shared" ref="M68:M98" si="25">SUM(I68:L68)</f>
        <v>25.799999999999997</v>
      </c>
      <c r="N68" s="23"/>
      <c r="P68" s="38">
        <f t="shared" si="17"/>
        <v>10.76376</v>
      </c>
      <c r="Q68" s="38">
        <f t="shared" si="18"/>
        <v>6.0191400000000002</v>
      </c>
      <c r="R68" s="38">
        <f t="shared" si="19"/>
        <v>7.7632200000000005</v>
      </c>
      <c r="S68" s="38">
        <f t="shared" si="20"/>
        <v>1.2538800000000001</v>
      </c>
      <c r="T68" s="38">
        <f t="shared" ref="T68:T99" si="26">SUM(P68:S68)</f>
        <v>25.799999999999997</v>
      </c>
    </row>
    <row r="69" spans="1:20">
      <c r="A69" s="8" t="s">
        <v>111</v>
      </c>
      <c r="B69" s="203">
        <v>25.8</v>
      </c>
      <c r="C69" s="203">
        <v>25.8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10.76376</v>
      </c>
      <c r="J69" s="22">
        <f t="shared" si="22"/>
        <v>6.0191400000000002</v>
      </c>
      <c r="K69" s="22">
        <f t="shared" si="23"/>
        <v>7.7632200000000005</v>
      </c>
      <c r="L69" s="22">
        <f t="shared" si="24"/>
        <v>1.2538800000000001</v>
      </c>
      <c r="M69" s="156">
        <f t="shared" si="25"/>
        <v>25.799999999999997</v>
      </c>
      <c r="N69" s="23"/>
      <c r="P69" s="38">
        <f t="shared" si="17"/>
        <v>10.76376</v>
      </c>
      <c r="Q69" s="38">
        <f t="shared" si="18"/>
        <v>6.0191400000000002</v>
      </c>
      <c r="R69" s="38">
        <f t="shared" si="19"/>
        <v>7.7632200000000005</v>
      </c>
      <c r="S69" s="38">
        <f t="shared" si="20"/>
        <v>1.2538800000000001</v>
      </c>
      <c r="T69" s="38">
        <f t="shared" si="26"/>
        <v>25.799999999999997</v>
      </c>
    </row>
    <row r="70" spans="1:20">
      <c r="A70" s="8" t="s">
        <v>112</v>
      </c>
      <c r="B70" s="203">
        <v>25.8</v>
      </c>
      <c r="C70" s="203">
        <v>25.8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10.76376</v>
      </c>
      <c r="J70" s="22">
        <f t="shared" si="22"/>
        <v>6.0191400000000002</v>
      </c>
      <c r="K70" s="22">
        <f t="shared" si="23"/>
        <v>7.7632200000000005</v>
      </c>
      <c r="L70" s="22">
        <f t="shared" si="24"/>
        <v>1.2538800000000001</v>
      </c>
      <c r="M70" s="156">
        <f t="shared" si="25"/>
        <v>25.799999999999997</v>
      </c>
      <c r="N70" s="23"/>
      <c r="P70" s="38">
        <f t="shared" si="17"/>
        <v>10.76376</v>
      </c>
      <c r="Q70" s="38">
        <f t="shared" si="18"/>
        <v>6.0191400000000002</v>
      </c>
      <c r="R70" s="38">
        <f t="shared" si="19"/>
        <v>7.7632200000000005</v>
      </c>
      <c r="S70" s="38">
        <f t="shared" si="20"/>
        <v>1.2538800000000001</v>
      </c>
      <c r="T70" s="38">
        <f t="shared" si="26"/>
        <v>25.799999999999997</v>
      </c>
    </row>
    <row r="71" spans="1:20">
      <c r="A71" s="8" t="s">
        <v>113</v>
      </c>
      <c r="B71" s="203">
        <v>25.8</v>
      </c>
      <c r="C71" s="203">
        <v>25.8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10.76376</v>
      </c>
      <c r="J71" s="22">
        <f t="shared" si="22"/>
        <v>6.0191400000000002</v>
      </c>
      <c r="K71" s="22">
        <f t="shared" si="23"/>
        <v>7.7632200000000005</v>
      </c>
      <c r="L71" s="22">
        <f t="shared" si="24"/>
        <v>1.2538800000000001</v>
      </c>
      <c r="M71" s="156">
        <f t="shared" si="25"/>
        <v>25.799999999999997</v>
      </c>
      <c r="N71" s="23"/>
      <c r="P71" s="38">
        <f t="shared" si="17"/>
        <v>10.76376</v>
      </c>
      <c r="Q71" s="38">
        <f t="shared" si="18"/>
        <v>6.0191400000000002</v>
      </c>
      <c r="R71" s="38">
        <f t="shared" si="19"/>
        <v>7.7632200000000005</v>
      </c>
      <c r="S71" s="38">
        <f t="shared" si="20"/>
        <v>1.2538800000000001</v>
      </c>
      <c r="T71" s="38">
        <f t="shared" si="26"/>
        <v>25.799999999999997</v>
      </c>
    </row>
    <row r="72" spans="1:20">
      <c r="A72" s="8" t="s">
        <v>114</v>
      </c>
      <c r="B72" s="203">
        <v>25.8</v>
      </c>
      <c r="C72" s="203">
        <v>25.8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10.76376</v>
      </c>
      <c r="J72" s="22">
        <f t="shared" si="22"/>
        <v>6.0191400000000002</v>
      </c>
      <c r="K72" s="22">
        <f t="shared" si="23"/>
        <v>7.7632200000000005</v>
      </c>
      <c r="L72" s="22">
        <f t="shared" si="24"/>
        <v>1.2538800000000001</v>
      </c>
      <c r="M72" s="156">
        <f t="shared" si="25"/>
        <v>25.799999999999997</v>
      </c>
      <c r="N72" s="23"/>
      <c r="P72" s="38">
        <f t="shared" si="17"/>
        <v>10.76376</v>
      </c>
      <c r="Q72" s="38">
        <f t="shared" si="18"/>
        <v>6.0191400000000002</v>
      </c>
      <c r="R72" s="38">
        <f t="shared" si="19"/>
        <v>7.7632200000000005</v>
      </c>
      <c r="S72" s="38">
        <f t="shared" si="20"/>
        <v>1.2538800000000001</v>
      </c>
      <c r="T72" s="38">
        <f t="shared" si="26"/>
        <v>25.799999999999997</v>
      </c>
    </row>
    <row r="73" spans="1:20">
      <c r="A73" s="8" t="s">
        <v>115</v>
      </c>
      <c r="B73" s="203">
        <v>25.8</v>
      </c>
      <c r="C73" s="203">
        <v>25.8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10.76376</v>
      </c>
      <c r="J73" s="22">
        <f t="shared" si="22"/>
        <v>6.0191400000000002</v>
      </c>
      <c r="K73" s="22">
        <f t="shared" si="23"/>
        <v>7.7632200000000005</v>
      </c>
      <c r="L73" s="22">
        <f t="shared" si="24"/>
        <v>1.2538800000000001</v>
      </c>
      <c r="M73" s="156">
        <f t="shared" si="25"/>
        <v>25.799999999999997</v>
      </c>
      <c r="N73" s="23"/>
      <c r="P73" s="38">
        <f t="shared" si="17"/>
        <v>10.76376</v>
      </c>
      <c r="Q73" s="38">
        <f t="shared" si="18"/>
        <v>6.0191400000000002</v>
      </c>
      <c r="R73" s="38">
        <f t="shared" si="19"/>
        <v>7.7632200000000005</v>
      </c>
      <c r="S73" s="38">
        <f t="shared" si="20"/>
        <v>1.2538800000000001</v>
      </c>
      <c r="T73" s="38">
        <f t="shared" si="26"/>
        <v>25.799999999999997</v>
      </c>
    </row>
    <row r="74" spans="1:20">
      <c r="A74" s="8" t="s">
        <v>116</v>
      </c>
      <c r="B74" s="203">
        <v>25.8</v>
      </c>
      <c r="C74" s="203">
        <v>25.8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10.76376</v>
      </c>
      <c r="J74" s="22">
        <f t="shared" si="22"/>
        <v>6.0191400000000002</v>
      </c>
      <c r="K74" s="22">
        <f t="shared" si="23"/>
        <v>7.7632200000000005</v>
      </c>
      <c r="L74" s="22">
        <f t="shared" si="24"/>
        <v>1.2538800000000001</v>
      </c>
      <c r="M74" s="156">
        <f t="shared" si="25"/>
        <v>25.799999999999997</v>
      </c>
      <c r="N74" s="23"/>
      <c r="P74" s="38">
        <f t="shared" si="17"/>
        <v>10.76376</v>
      </c>
      <c r="Q74" s="38">
        <f t="shared" si="18"/>
        <v>6.0191400000000002</v>
      </c>
      <c r="R74" s="38">
        <f t="shared" si="19"/>
        <v>7.7632200000000005</v>
      </c>
      <c r="S74" s="38">
        <f t="shared" si="20"/>
        <v>1.2538800000000001</v>
      </c>
      <c r="T74" s="38">
        <f t="shared" si="26"/>
        <v>25.799999999999997</v>
      </c>
    </row>
    <row r="75" spans="1:20">
      <c r="A75" s="8" t="s">
        <v>117</v>
      </c>
      <c r="B75" s="203">
        <v>25.8</v>
      </c>
      <c r="C75" s="203">
        <v>25.8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10.76376</v>
      </c>
      <c r="J75" s="22">
        <f t="shared" si="22"/>
        <v>6.0191400000000002</v>
      </c>
      <c r="K75" s="22">
        <f t="shared" si="23"/>
        <v>7.7632200000000005</v>
      </c>
      <c r="L75" s="22">
        <f t="shared" si="24"/>
        <v>1.2538800000000001</v>
      </c>
      <c r="M75" s="156">
        <f t="shared" si="25"/>
        <v>25.799999999999997</v>
      </c>
      <c r="N75" s="23"/>
      <c r="P75" s="38">
        <f t="shared" si="17"/>
        <v>10.76376</v>
      </c>
      <c r="Q75" s="38">
        <f t="shared" si="18"/>
        <v>6.0191400000000002</v>
      </c>
      <c r="R75" s="38">
        <f t="shared" si="19"/>
        <v>7.7632200000000005</v>
      </c>
      <c r="S75" s="38">
        <f t="shared" si="20"/>
        <v>1.2538800000000001</v>
      </c>
      <c r="T75" s="38">
        <f t="shared" si="26"/>
        <v>25.799999999999997</v>
      </c>
    </row>
    <row r="76" spans="1:20">
      <c r="A76" s="8" t="s">
        <v>118</v>
      </c>
      <c r="B76" s="203">
        <v>26.1</v>
      </c>
      <c r="C76" s="203">
        <v>26.1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10.888920000000001</v>
      </c>
      <c r="J76" s="22">
        <f t="shared" si="22"/>
        <v>6.0891299999999999</v>
      </c>
      <c r="K76" s="22">
        <f t="shared" si="23"/>
        <v>7.8534900000000007</v>
      </c>
      <c r="L76" s="22">
        <f t="shared" si="24"/>
        <v>1.2684600000000001</v>
      </c>
      <c r="M76" s="156">
        <f t="shared" si="25"/>
        <v>26.1</v>
      </c>
      <c r="N76" s="23"/>
      <c r="P76" s="38">
        <f t="shared" si="17"/>
        <v>10.888920000000001</v>
      </c>
      <c r="Q76" s="38">
        <f t="shared" si="18"/>
        <v>6.0891299999999999</v>
      </c>
      <c r="R76" s="38">
        <f t="shared" si="19"/>
        <v>7.8534900000000007</v>
      </c>
      <c r="S76" s="38">
        <f t="shared" si="20"/>
        <v>1.2684600000000001</v>
      </c>
      <c r="T76" s="38">
        <f t="shared" si="26"/>
        <v>26.1</v>
      </c>
    </row>
    <row r="77" spans="1:20">
      <c r="A77" s="8" t="s">
        <v>119</v>
      </c>
      <c r="B77" s="203">
        <v>26.1</v>
      </c>
      <c r="C77" s="203">
        <v>26.1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10.888920000000001</v>
      </c>
      <c r="J77" s="22">
        <f t="shared" si="22"/>
        <v>6.0891299999999999</v>
      </c>
      <c r="K77" s="22">
        <f t="shared" si="23"/>
        <v>7.8534900000000007</v>
      </c>
      <c r="L77" s="22">
        <f t="shared" si="24"/>
        <v>1.2684600000000001</v>
      </c>
      <c r="M77" s="156">
        <f t="shared" si="25"/>
        <v>26.1</v>
      </c>
      <c r="N77" s="23"/>
      <c r="P77" s="38">
        <f t="shared" si="17"/>
        <v>10.888920000000001</v>
      </c>
      <c r="Q77" s="38">
        <f t="shared" si="18"/>
        <v>6.0891299999999999</v>
      </c>
      <c r="R77" s="38">
        <f t="shared" si="19"/>
        <v>7.8534900000000007</v>
      </c>
      <c r="S77" s="38">
        <f t="shared" si="20"/>
        <v>1.2684600000000001</v>
      </c>
      <c r="T77" s="38">
        <f t="shared" si="26"/>
        <v>26.1</v>
      </c>
    </row>
    <row r="78" spans="1:20">
      <c r="A78" s="8" t="s">
        <v>120</v>
      </c>
      <c r="B78" s="203">
        <v>26.1</v>
      </c>
      <c r="C78" s="203">
        <v>26.1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10.888920000000001</v>
      </c>
      <c r="J78" s="22">
        <f t="shared" si="22"/>
        <v>6.0891299999999999</v>
      </c>
      <c r="K78" s="22">
        <f t="shared" si="23"/>
        <v>7.8534900000000007</v>
      </c>
      <c r="L78" s="22">
        <f t="shared" si="24"/>
        <v>1.2684600000000001</v>
      </c>
      <c r="M78" s="156">
        <f t="shared" si="25"/>
        <v>26.1</v>
      </c>
      <c r="N78" s="23"/>
      <c r="P78" s="38">
        <f t="shared" si="17"/>
        <v>10.888920000000001</v>
      </c>
      <c r="Q78" s="38">
        <f t="shared" si="18"/>
        <v>6.0891299999999999</v>
      </c>
      <c r="R78" s="38">
        <f t="shared" si="19"/>
        <v>7.8534900000000007</v>
      </c>
      <c r="S78" s="38">
        <f t="shared" si="20"/>
        <v>1.2684600000000001</v>
      </c>
      <c r="T78" s="38">
        <f t="shared" si="26"/>
        <v>26.1</v>
      </c>
    </row>
    <row r="79" spans="1:20">
      <c r="A79" s="8" t="s">
        <v>121</v>
      </c>
      <c r="B79" s="203">
        <v>26.1</v>
      </c>
      <c r="C79" s="203">
        <v>26.1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10.888920000000001</v>
      </c>
      <c r="J79" s="22">
        <f t="shared" si="22"/>
        <v>6.0891299999999999</v>
      </c>
      <c r="K79" s="22">
        <f t="shared" si="23"/>
        <v>7.8534900000000007</v>
      </c>
      <c r="L79" s="22">
        <f t="shared" si="24"/>
        <v>1.2684600000000001</v>
      </c>
      <c r="M79" s="156">
        <f t="shared" si="25"/>
        <v>26.1</v>
      </c>
      <c r="N79" s="23"/>
      <c r="P79" s="38">
        <f t="shared" si="17"/>
        <v>10.888920000000001</v>
      </c>
      <c r="Q79" s="38">
        <f t="shared" si="18"/>
        <v>6.0891299999999999</v>
      </c>
      <c r="R79" s="38">
        <f t="shared" si="19"/>
        <v>7.8534900000000007</v>
      </c>
      <c r="S79" s="38">
        <f t="shared" si="20"/>
        <v>1.2684600000000001</v>
      </c>
      <c r="T79" s="38">
        <f t="shared" si="26"/>
        <v>26.1</v>
      </c>
    </row>
    <row r="80" spans="1:20">
      <c r="A80" s="8" t="s">
        <v>122</v>
      </c>
      <c r="B80" s="203">
        <v>26.1</v>
      </c>
      <c r="C80" s="203">
        <v>26.1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10.888920000000001</v>
      </c>
      <c r="J80" s="22">
        <f t="shared" si="22"/>
        <v>6.0891299999999999</v>
      </c>
      <c r="K80" s="22">
        <f t="shared" si="23"/>
        <v>7.8534900000000007</v>
      </c>
      <c r="L80" s="22">
        <f t="shared" si="24"/>
        <v>1.2684600000000001</v>
      </c>
      <c r="M80" s="156">
        <f t="shared" si="25"/>
        <v>26.1</v>
      </c>
      <c r="N80" s="23"/>
      <c r="P80" s="38">
        <f t="shared" si="17"/>
        <v>10.888920000000001</v>
      </c>
      <c r="Q80" s="38">
        <f t="shared" si="18"/>
        <v>6.0891299999999999</v>
      </c>
      <c r="R80" s="38">
        <f t="shared" si="19"/>
        <v>7.8534900000000007</v>
      </c>
      <c r="S80" s="38">
        <f t="shared" si="20"/>
        <v>1.2684600000000001</v>
      </c>
      <c r="T80" s="38">
        <f t="shared" si="26"/>
        <v>26.1</v>
      </c>
    </row>
    <row r="81" spans="1:20">
      <c r="A81" s="8" t="s">
        <v>123</v>
      </c>
      <c r="B81" s="203">
        <v>26.1</v>
      </c>
      <c r="C81" s="203">
        <v>26.1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10.888920000000001</v>
      </c>
      <c r="J81" s="22">
        <f t="shared" si="22"/>
        <v>6.0891299999999999</v>
      </c>
      <c r="K81" s="22">
        <f t="shared" si="23"/>
        <v>7.8534900000000007</v>
      </c>
      <c r="L81" s="22">
        <f t="shared" si="24"/>
        <v>1.2684600000000001</v>
      </c>
      <c r="M81" s="156">
        <f t="shared" si="25"/>
        <v>26.1</v>
      </c>
      <c r="N81" s="23"/>
      <c r="P81" s="38">
        <f t="shared" si="17"/>
        <v>10.888920000000001</v>
      </c>
      <c r="Q81" s="38">
        <f t="shared" si="18"/>
        <v>6.0891299999999999</v>
      </c>
      <c r="R81" s="38">
        <f t="shared" si="19"/>
        <v>7.8534900000000007</v>
      </c>
      <c r="S81" s="38">
        <f t="shared" si="20"/>
        <v>1.2684600000000001</v>
      </c>
      <c r="T81" s="38">
        <f t="shared" si="26"/>
        <v>26.1</v>
      </c>
    </row>
    <row r="82" spans="1:20">
      <c r="A82" s="8" t="s">
        <v>124</v>
      </c>
      <c r="B82" s="203">
        <v>26.1</v>
      </c>
      <c r="C82" s="203">
        <v>26.1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10.888920000000001</v>
      </c>
      <c r="J82" s="22">
        <f t="shared" si="22"/>
        <v>6.0891299999999999</v>
      </c>
      <c r="K82" s="22">
        <f t="shared" si="23"/>
        <v>7.8534900000000007</v>
      </c>
      <c r="L82" s="22">
        <f t="shared" si="24"/>
        <v>1.2684600000000001</v>
      </c>
      <c r="M82" s="156">
        <f t="shared" si="25"/>
        <v>26.1</v>
      </c>
      <c r="N82" s="23"/>
      <c r="P82" s="38">
        <f t="shared" si="17"/>
        <v>10.888920000000001</v>
      </c>
      <c r="Q82" s="38">
        <f t="shared" si="18"/>
        <v>6.0891299999999999</v>
      </c>
      <c r="R82" s="38">
        <f t="shared" si="19"/>
        <v>7.8534900000000007</v>
      </c>
      <c r="S82" s="38">
        <f t="shared" si="20"/>
        <v>1.2684600000000001</v>
      </c>
      <c r="T82" s="38">
        <f t="shared" si="26"/>
        <v>26.1</v>
      </c>
    </row>
    <row r="83" spans="1:20">
      <c r="A83" s="8" t="s">
        <v>125</v>
      </c>
      <c r="B83" s="203">
        <v>26.1</v>
      </c>
      <c r="C83" s="203">
        <v>26.1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10.888920000000001</v>
      </c>
      <c r="J83" s="22">
        <f t="shared" si="22"/>
        <v>6.0891299999999999</v>
      </c>
      <c r="K83" s="22">
        <f t="shared" si="23"/>
        <v>7.8534900000000007</v>
      </c>
      <c r="L83" s="22">
        <f t="shared" si="24"/>
        <v>1.2684600000000001</v>
      </c>
      <c r="M83" s="156">
        <f t="shared" si="25"/>
        <v>26.1</v>
      </c>
      <c r="N83" s="23"/>
      <c r="P83" s="38">
        <f t="shared" si="17"/>
        <v>10.888920000000001</v>
      </c>
      <c r="Q83" s="38">
        <f t="shared" si="18"/>
        <v>6.0891299999999999</v>
      </c>
      <c r="R83" s="38">
        <f t="shared" si="19"/>
        <v>7.8534900000000007</v>
      </c>
      <c r="S83" s="38">
        <f t="shared" si="20"/>
        <v>1.2684600000000001</v>
      </c>
      <c r="T83" s="38">
        <f t="shared" si="26"/>
        <v>26.1</v>
      </c>
    </row>
    <row r="84" spans="1:20">
      <c r="A84" s="8" t="s">
        <v>126</v>
      </c>
      <c r="B84" s="203">
        <v>26.1</v>
      </c>
      <c r="C84" s="203">
        <v>26.1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10.888920000000001</v>
      </c>
      <c r="J84" s="22">
        <f t="shared" si="22"/>
        <v>6.0891299999999999</v>
      </c>
      <c r="K84" s="22">
        <f t="shared" si="23"/>
        <v>7.8534900000000007</v>
      </c>
      <c r="L84" s="22">
        <f t="shared" si="24"/>
        <v>1.2684600000000001</v>
      </c>
      <c r="M84" s="156">
        <f t="shared" si="25"/>
        <v>26.1</v>
      </c>
      <c r="N84" s="23"/>
      <c r="P84" s="38">
        <f t="shared" si="17"/>
        <v>10.888920000000001</v>
      </c>
      <c r="Q84" s="38">
        <f t="shared" si="18"/>
        <v>6.0891299999999999</v>
      </c>
      <c r="R84" s="38">
        <f t="shared" si="19"/>
        <v>7.8534900000000007</v>
      </c>
      <c r="S84" s="38">
        <f t="shared" si="20"/>
        <v>1.2684600000000001</v>
      </c>
      <c r="T84" s="38">
        <f t="shared" si="26"/>
        <v>26.1</v>
      </c>
    </row>
    <row r="85" spans="1:20">
      <c r="A85" s="8" t="s">
        <v>127</v>
      </c>
      <c r="B85" s="203">
        <v>26.1</v>
      </c>
      <c r="C85" s="203">
        <v>26.1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10.888920000000001</v>
      </c>
      <c r="J85" s="22">
        <f t="shared" si="22"/>
        <v>6.0891299999999999</v>
      </c>
      <c r="K85" s="22">
        <f t="shared" si="23"/>
        <v>7.8534900000000007</v>
      </c>
      <c r="L85" s="22">
        <f t="shared" si="24"/>
        <v>1.2684600000000001</v>
      </c>
      <c r="M85" s="156">
        <f t="shared" si="25"/>
        <v>26.1</v>
      </c>
      <c r="N85" s="23"/>
      <c r="P85" s="38">
        <f t="shared" si="17"/>
        <v>10.888920000000001</v>
      </c>
      <c r="Q85" s="38">
        <f t="shared" si="18"/>
        <v>6.0891299999999999</v>
      </c>
      <c r="R85" s="38">
        <f t="shared" si="19"/>
        <v>7.8534900000000007</v>
      </c>
      <c r="S85" s="38">
        <f t="shared" si="20"/>
        <v>1.2684600000000001</v>
      </c>
      <c r="T85" s="38">
        <f t="shared" si="26"/>
        <v>26.1</v>
      </c>
    </row>
    <row r="86" spans="1:20">
      <c r="A86" s="8" t="s">
        <v>128</v>
      </c>
      <c r="B86" s="203">
        <v>26.1</v>
      </c>
      <c r="C86" s="203">
        <v>26.1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10.888920000000001</v>
      </c>
      <c r="J86" s="22">
        <f t="shared" si="22"/>
        <v>6.0891299999999999</v>
      </c>
      <c r="K86" s="22">
        <f t="shared" si="23"/>
        <v>7.8534900000000007</v>
      </c>
      <c r="L86" s="22">
        <f t="shared" si="24"/>
        <v>1.2684600000000001</v>
      </c>
      <c r="M86" s="156">
        <f t="shared" si="25"/>
        <v>26.1</v>
      </c>
      <c r="N86" s="23"/>
      <c r="P86" s="38">
        <f t="shared" si="17"/>
        <v>10.888920000000001</v>
      </c>
      <c r="Q86" s="38">
        <f t="shared" si="18"/>
        <v>6.0891299999999999</v>
      </c>
      <c r="R86" s="38">
        <f t="shared" si="19"/>
        <v>7.8534900000000007</v>
      </c>
      <c r="S86" s="38">
        <f t="shared" si="20"/>
        <v>1.2684600000000001</v>
      </c>
      <c r="T86" s="38">
        <f t="shared" si="26"/>
        <v>26.1</v>
      </c>
    </row>
    <row r="87" spans="1:20">
      <c r="A87" s="8" t="s">
        <v>129</v>
      </c>
      <c r="B87" s="203">
        <v>26.1</v>
      </c>
      <c r="C87" s="203">
        <v>26.1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10.888920000000001</v>
      </c>
      <c r="J87" s="22">
        <f t="shared" si="22"/>
        <v>6.0891299999999999</v>
      </c>
      <c r="K87" s="22">
        <f t="shared" si="23"/>
        <v>7.8534900000000007</v>
      </c>
      <c r="L87" s="22">
        <f t="shared" si="24"/>
        <v>1.2684600000000001</v>
      </c>
      <c r="M87" s="156">
        <f t="shared" si="25"/>
        <v>26.1</v>
      </c>
      <c r="N87" s="23"/>
      <c r="P87" s="38">
        <f t="shared" si="17"/>
        <v>10.888920000000001</v>
      </c>
      <c r="Q87" s="38">
        <f t="shared" si="18"/>
        <v>6.0891299999999999</v>
      </c>
      <c r="R87" s="38">
        <f t="shared" si="19"/>
        <v>7.8534900000000007</v>
      </c>
      <c r="S87" s="38">
        <f t="shared" si="20"/>
        <v>1.2684600000000001</v>
      </c>
      <c r="T87" s="38">
        <f t="shared" si="26"/>
        <v>26.1</v>
      </c>
    </row>
    <row r="88" spans="1:20">
      <c r="A88" s="8" t="s">
        <v>130</v>
      </c>
      <c r="B88" s="203">
        <v>26.1</v>
      </c>
      <c r="C88" s="203">
        <v>26.1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10.888920000000001</v>
      </c>
      <c r="J88" s="22">
        <f t="shared" si="22"/>
        <v>6.0891299999999999</v>
      </c>
      <c r="K88" s="22">
        <f t="shared" si="23"/>
        <v>7.8534900000000007</v>
      </c>
      <c r="L88" s="22">
        <f t="shared" si="24"/>
        <v>1.2684600000000001</v>
      </c>
      <c r="M88" s="156">
        <f t="shared" si="25"/>
        <v>26.1</v>
      </c>
      <c r="N88" s="23"/>
      <c r="P88" s="38">
        <f t="shared" si="17"/>
        <v>10.888920000000001</v>
      </c>
      <c r="Q88" s="38">
        <f t="shared" si="18"/>
        <v>6.0891299999999999</v>
      </c>
      <c r="R88" s="38">
        <f t="shared" si="19"/>
        <v>7.8534900000000007</v>
      </c>
      <c r="S88" s="38">
        <f t="shared" si="20"/>
        <v>1.2684600000000001</v>
      </c>
      <c r="T88" s="38">
        <f t="shared" si="26"/>
        <v>26.1</v>
      </c>
    </row>
    <row r="89" spans="1:20">
      <c r="A89" s="8" t="s">
        <v>131</v>
      </c>
      <c r="B89" s="203">
        <v>26.1</v>
      </c>
      <c r="C89" s="203">
        <v>26.1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10.888920000000001</v>
      </c>
      <c r="J89" s="22">
        <f t="shared" si="22"/>
        <v>6.0891299999999999</v>
      </c>
      <c r="K89" s="22">
        <f t="shared" si="23"/>
        <v>7.8534900000000007</v>
      </c>
      <c r="L89" s="22">
        <f t="shared" si="24"/>
        <v>1.2684600000000001</v>
      </c>
      <c r="M89" s="156">
        <f t="shared" si="25"/>
        <v>26.1</v>
      </c>
      <c r="N89" s="23"/>
      <c r="P89" s="38">
        <f t="shared" si="17"/>
        <v>10.888920000000001</v>
      </c>
      <c r="Q89" s="38">
        <f t="shared" si="18"/>
        <v>6.0891299999999999</v>
      </c>
      <c r="R89" s="38">
        <f t="shared" si="19"/>
        <v>7.8534900000000007</v>
      </c>
      <c r="S89" s="38">
        <f t="shared" si="20"/>
        <v>1.2684600000000001</v>
      </c>
      <c r="T89" s="38">
        <f t="shared" si="26"/>
        <v>26.1</v>
      </c>
    </row>
    <row r="90" spans="1:20">
      <c r="A90" s="8" t="s">
        <v>132</v>
      </c>
      <c r="B90" s="203">
        <v>26.1</v>
      </c>
      <c r="C90" s="203">
        <v>26.1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10.888920000000001</v>
      </c>
      <c r="J90" s="22">
        <f t="shared" si="22"/>
        <v>6.0891299999999999</v>
      </c>
      <c r="K90" s="22">
        <f t="shared" si="23"/>
        <v>7.8534900000000007</v>
      </c>
      <c r="L90" s="22">
        <f t="shared" si="24"/>
        <v>1.2684600000000001</v>
      </c>
      <c r="M90" s="156">
        <f t="shared" si="25"/>
        <v>26.1</v>
      </c>
      <c r="N90" s="23"/>
      <c r="P90" s="38">
        <f t="shared" si="17"/>
        <v>10.888920000000001</v>
      </c>
      <c r="Q90" s="38">
        <f t="shared" si="18"/>
        <v>6.0891299999999999</v>
      </c>
      <c r="R90" s="38">
        <f t="shared" si="19"/>
        <v>7.8534900000000007</v>
      </c>
      <c r="S90" s="38">
        <f t="shared" si="20"/>
        <v>1.2684600000000001</v>
      </c>
      <c r="T90" s="38">
        <f t="shared" si="26"/>
        <v>26.1</v>
      </c>
    </row>
    <row r="91" spans="1:20">
      <c r="A91" s="8" t="s">
        <v>133</v>
      </c>
      <c r="B91" s="203">
        <v>26.1</v>
      </c>
      <c r="C91" s="203">
        <v>26.1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10.888920000000001</v>
      </c>
      <c r="J91" s="22">
        <f t="shared" si="22"/>
        <v>6.0891299999999999</v>
      </c>
      <c r="K91" s="22">
        <f t="shared" si="23"/>
        <v>7.8534900000000007</v>
      </c>
      <c r="L91" s="22">
        <f t="shared" si="24"/>
        <v>1.2684600000000001</v>
      </c>
      <c r="M91" s="156">
        <f t="shared" si="25"/>
        <v>26.1</v>
      </c>
      <c r="N91" s="23"/>
      <c r="P91" s="38">
        <f t="shared" si="17"/>
        <v>10.888920000000001</v>
      </c>
      <c r="Q91" s="38">
        <f t="shared" si="18"/>
        <v>6.0891299999999999</v>
      </c>
      <c r="R91" s="38">
        <f t="shared" si="19"/>
        <v>7.8534900000000007</v>
      </c>
      <c r="S91" s="38">
        <f t="shared" si="20"/>
        <v>1.2684600000000001</v>
      </c>
      <c r="T91" s="38">
        <f t="shared" si="26"/>
        <v>26.1</v>
      </c>
    </row>
    <row r="92" spans="1:20">
      <c r="A92" s="8" t="s">
        <v>134</v>
      </c>
      <c r="B92" s="203">
        <v>26.1</v>
      </c>
      <c r="C92" s="203">
        <v>26.1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10.888920000000001</v>
      </c>
      <c r="J92" s="22">
        <f t="shared" si="22"/>
        <v>6.0891299999999999</v>
      </c>
      <c r="K92" s="22">
        <f t="shared" si="23"/>
        <v>7.8534900000000007</v>
      </c>
      <c r="L92" s="22">
        <f t="shared" si="24"/>
        <v>1.2684600000000001</v>
      </c>
      <c r="M92" s="156">
        <f t="shared" si="25"/>
        <v>26.1</v>
      </c>
      <c r="N92" s="23"/>
      <c r="P92" s="38">
        <f t="shared" si="17"/>
        <v>10.888920000000001</v>
      </c>
      <c r="Q92" s="38">
        <f t="shared" si="18"/>
        <v>6.0891299999999999</v>
      </c>
      <c r="R92" s="38">
        <f t="shared" si="19"/>
        <v>7.8534900000000007</v>
      </c>
      <c r="S92" s="38">
        <f t="shared" si="20"/>
        <v>1.2684600000000001</v>
      </c>
      <c r="T92" s="38">
        <f t="shared" si="26"/>
        <v>26.1</v>
      </c>
    </row>
    <row r="93" spans="1:20">
      <c r="A93" s="8" t="s">
        <v>135</v>
      </c>
      <c r="B93" s="203">
        <v>26.1</v>
      </c>
      <c r="C93" s="203">
        <v>26.1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10.888920000000001</v>
      </c>
      <c r="J93" s="22">
        <f t="shared" si="22"/>
        <v>6.0891299999999999</v>
      </c>
      <c r="K93" s="22">
        <f t="shared" si="23"/>
        <v>7.8534900000000007</v>
      </c>
      <c r="L93" s="22">
        <f t="shared" si="24"/>
        <v>1.2684600000000001</v>
      </c>
      <c r="M93" s="156">
        <f t="shared" si="25"/>
        <v>26.1</v>
      </c>
      <c r="N93" s="23"/>
      <c r="P93" s="38">
        <f t="shared" si="17"/>
        <v>10.888920000000001</v>
      </c>
      <c r="Q93" s="38">
        <f t="shared" si="18"/>
        <v>6.0891299999999999</v>
      </c>
      <c r="R93" s="38">
        <f t="shared" si="19"/>
        <v>7.8534900000000007</v>
      </c>
      <c r="S93" s="38">
        <f t="shared" si="20"/>
        <v>1.2684600000000001</v>
      </c>
      <c r="T93" s="38">
        <f t="shared" si="26"/>
        <v>26.1</v>
      </c>
    </row>
    <row r="94" spans="1:20">
      <c r="A94" s="8" t="s">
        <v>136</v>
      </c>
      <c r="B94" s="203">
        <v>26.1</v>
      </c>
      <c r="C94" s="203">
        <v>26.1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10.888920000000001</v>
      </c>
      <c r="J94" s="22">
        <f t="shared" si="22"/>
        <v>6.0891299999999999</v>
      </c>
      <c r="K94" s="22">
        <f t="shared" si="23"/>
        <v>7.8534900000000007</v>
      </c>
      <c r="L94" s="22">
        <f t="shared" si="24"/>
        <v>1.2684600000000001</v>
      </c>
      <c r="M94" s="156">
        <f t="shared" si="25"/>
        <v>26.1</v>
      </c>
      <c r="N94" s="23"/>
      <c r="P94" s="38">
        <f t="shared" si="17"/>
        <v>10.888920000000001</v>
      </c>
      <c r="Q94" s="38">
        <f t="shared" si="18"/>
        <v>6.0891299999999999</v>
      </c>
      <c r="R94" s="38">
        <f t="shared" si="19"/>
        <v>7.8534900000000007</v>
      </c>
      <c r="S94" s="38">
        <f t="shared" si="20"/>
        <v>1.2684600000000001</v>
      </c>
      <c r="T94" s="38">
        <f t="shared" si="26"/>
        <v>26.1</v>
      </c>
    </row>
    <row r="95" spans="1:20">
      <c r="A95" s="8" t="s">
        <v>137</v>
      </c>
      <c r="B95" s="203">
        <v>26.1</v>
      </c>
      <c r="C95" s="203">
        <v>26.1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10.888920000000001</v>
      </c>
      <c r="J95" s="22">
        <f t="shared" si="22"/>
        <v>6.0891299999999999</v>
      </c>
      <c r="K95" s="22">
        <f t="shared" si="23"/>
        <v>7.8534900000000007</v>
      </c>
      <c r="L95" s="22">
        <f t="shared" si="24"/>
        <v>1.2684600000000001</v>
      </c>
      <c r="M95" s="156">
        <f t="shared" si="25"/>
        <v>26.1</v>
      </c>
      <c r="N95" s="23"/>
      <c r="P95" s="38">
        <f t="shared" si="17"/>
        <v>10.888920000000001</v>
      </c>
      <c r="Q95" s="38">
        <f t="shared" si="18"/>
        <v>6.0891299999999999</v>
      </c>
      <c r="R95" s="38">
        <f t="shared" si="19"/>
        <v>7.8534900000000007</v>
      </c>
      <c r="S95" s="38">
        <f t="shared" si="20"/>
        <v>1.2684600000000001</v>
      </c>
      <c r="T95" s="38">
        <f t="shared" si="26"/>
        <v>26.1</v>
      </c>
    </row>
    <row r="96" spans="1:20">
      <c r="A96" s="8" t="s">
        <v>138</v>
      </c>
      <c r="B96" s="203">
        <v>26.1</v>
      </c>
      <c r="C96" s="203">
        <v>26.1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10.888920000000001</v>
      </c>
      <c r="J96" s="22">
        <f t="shared" si="22"/>
        <v>6.0891299999999999</v>
      </c>
      <c r="K96" s="22">
        <f t="shared" si="23"/>
        <v>7.8534900000000007</v>
      </c>
      <c r="L96" s="22">
        <f t="shared" si="24"/>
        <v>1.2684600000000001</v>
      </c>
      <c r="M96" s="156">
        <f t="shared" si="25"/>
        <v>26.1</v>
      </c>
      <c r="N96" s="23"/>
      <c r="P96" s="38">
        <f t="shared" si="17"/>
        <v>10.888920000000001</v>
      </c>
      <c r="Q96" s="38">
        <f t="shared" si="18"/>
        <v>6.0891299999999999</v>
      </c>
      <c r="R96" s="38">
        <f t="shared" si="19"/>
        <v>7.8534900000000007</v>
      </c>
      <c r="S96" s="38">
        <f t="shared" si="20"/>
        <v>1.2684600000000001</v>
      </c>
      <c r="T96" s="38">
        <f t="shared" si="26"/>
        <v>26.1</v>
      </c>
    </row>
    <row r="97" spans="1:23">
      <c r="A97" s="8" t="s">
        <v>139</v>
      </c>
      <c r="B97" s="203">
        <v>26.1</v>
      </c>
      <c r="C97" s="203">
        <v>26.1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10.888920000000001</v>
      </c>
      <c r="J97" s="22">
        <f t="shared" si="22"/>
        <v>6.0891299999999999</v>
      </c>
      <c r="K97" s="22">
        <f t="shared" si="23"/>
        <v>7.8534900000000007</v>
      </c>
      <c r="L97" s="22">
        <f t="shared" si="24"/>
        <v>1.2684600000000001</v>
      </c>
      <c r="M97" s="156">
        <f t="shared" si="25"/>
        <v>26.1</v>
      </c>
      <c r="N97" s="23"/>
      <c r="P97" s="38">
        <f t="shared" si="17"/>
        <v>10.888920000000001</v>
      </c>
      <c r="Q97" s="38">
        <f t="shared" si="18"/>
        <v>6.0891299999999999</v>
      </c>
      <c r="R97" s="38">
        <f t="shared" si="19"/>
        <v>7.8534900000000007</v>
      </c>
      <c r="S97" s="38">
        <f t="shared" si="20"/>
        <v>1.2684600000000001</v>
      </c>
      <c r="T97" s="38">
        <f t="shared" si="26"/>
        <v>26.1</v>
      </c>
    </row>
    <row r="98" spans="1:23" ht="15.75" thickBot="1">
      <c r="A98" s="8" t="s">
        <v>140</v>
      </c>
      <c r="B98" s="203">
        <v>26.1</v>
      </c>
      <c r="C98" s="203">
        <v>26.1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10.888920000000001</v>
      </c>
      <c r="J98" s="22">
        <f t="shared" si="22"/>
        <v>6.0891299999999999</v>
      </c>
      <c r="K98" s="22">
        <f t="shared" si="23"/>
        <v>7.8534900000000007</v>
      </c>
      <c r="L98" s="22">
        <f t="shared" si="24"/>
        <v>1.2684600000000001</v>
      </c>
      <c r="M98" s="156">
        <f t="shared" si="25"/>
        <v>26.1</v>
      </c>
      <c r="N98" s="23"/>
      <c r="P98" s="38">
        <f t="shared" si="17"/>
        <v>10.888920000000001</v>
      </c>
      <c r="Q98" s="38">
        <f t="shared" si="18"/>
        <v>6.0891299999999999</v>
      </c>
      <c r="R98" s="38">
        <f t="shared" si="19"/>
        <v>7.8534900000000007</v>
      </c>
      <c r="S98" s="38">
        <f t="shared" si="20"/>
        <v>1.2684600000000001</v>
      </c>
      <c r="T98" s="38">
        <f t="shared" si="26"/>
        <v>26.1</v>
      </c>
    </row>
    <row r="99" spans="1:23" ht="15.75" thickBot="1">
      <c r="A99" s="8" t="s">
        <v>171</v>
      </c>
      <c r="B99" s="21">
        <f t="shared" ref="B99:H99" si="27">SUM(B3:B98)/4000</f>
        <v>0.60254999999999892</v>
      </c>
      <c r="C99" s="21">
        <f t="shared" si="27"/>
        <v>0.60254999999999892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0.25138386000000024</v>
      </c>
      <c r="J99" s="157">
        <f t="shared" ref="J99:L99" si="28">SUM(J3:J98)/4000</f>
        <v>0.14057491499999983</v>
      </c>
      <c r="K99" s="157">
        <f t="shared" si="28"/>
        <v>0.18130729499999981</v>
      </c>
      <c r="L99" s="157">
        <f t="shared" si="28"/>
        <v>2.9283930000000003E-2</v>
      </c>
      <c r="M99" s="158">
        <f>SUM(M3:M98)/4000</f>
        <v>0.60254999999999892</v>
      </c>
      <c r="N99" s="24"/>
      <c r="P99" s="38">
        <f>SUM(P3:P98)/4000</f>
        <v>0.25138386000000024</v>
      </c>
      <c r="Q99" s="38">
        <f t="shared" ref="Q99:S99" si="29">SUM(Q3:Q98)/4000</f>
        <v>0.14057491499999983</v>
      </c>
      <c r="R99" s="38">
        <f t="shared" si="29"/>
        <v>0.18130729499999981</v>
      </c>
      <c r="S99" s="38">
        <f t="shared" si="29"/>
        <v>2.9283930000000003E-2</v>
      </c>
      <c r="T99" s="38">
        <f t="shared" si="26"/>
        <v>0.60254999999999981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Z78" activePane="bottomRight" state="frozen"/>
      <selection sqref="A1:D35"/>
      <selection pane="topRight" sqref="A1:D35"/>
      <selection pane="bottomLeft" sqref="A1:D35"/>
      <selection pane="bottomRight" activeCell="W99" sqref="W99:AJ99"/>
    </sheetView>
  </sheetViews>
  <sheetFormatPr defaultRowHeight="15"/>
  <cols>
    <col min="1" max="1" width="15.140625" customWidth="1"/>
    <col min="2" max="2" width="14.140625" customWidth="1"/>
    <col min="3" max="3" width="33.42578125" customWidth="1"/>
    <col min="4" max="4" width="26" customWidth="1"/>
    <col min="7" max="7" width="11.85546875" customWidth="1"/>
    <col min="20" max="20" width="10.42578125" bestFit="1" customWidth="1"/>
  </cols>
  <sheetData>
    <row r="1" spans="1:32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543</v>
      </c>
      <c r="Z2" t="s">
        <v>537</v>
      </c>
      <c r="AA2" t="s">
        <v>542</v>
      </c>
      <c r="AB2" t="s">
        <v>437</v>
      </c>
      <c r="AC2" t="s">
        <v>334</v>
      </c>
      <c r="AD2" t="s">
        <v>538</v>
      </c>
      <c r="AE2" t="s">
        <v>603</v>
      </c>
      <c r="AF2" t="s">
        <v>544</v>
      </c>
    </row>
    <row r="3" spans="1:32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2.5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-274</v>
      </c>
      <c r="P3" s="54">
        <v>0</v>
      </c>
      <c r="Q3" s="54">
        <v>-10</v>
      </c>
      <c r="R3" s="54">
        <v>0</v>
      </c>
      <c r="S3" s="73">
        <v>0</v>
      </c>
      <c r="U3" s="74">
        <v>-284</v>
      </c>
      <c r="V3" s="75">
        <v>2.5</v>
      </c>
      <c r="W3">
        <v>0</v>
      </c>
      <c r="X3">
        <v>-274</v>
      </c>
      <c r="Y3">
        <v>0.28999999999999998</v>
      </c>
      <c r="Z3">
        <v>1.05</v>
      </c>
      <c r="AA3">
        <v>0.28999999999999998</v>
      </c>
      <c r="AB3">
        <v>-10</v>
      </c>
      <c r="AC3">
        <v>0</v>
      </c>
      <c r="AD3">
        <v>0.28999999999999998</v>
      </c>
      <c r="AE3">
        <v>0</v>
      </c>
      <c r="AF3">
        <v>0.57999999999999996</v>
      </c>
    </row>
    <row r="4" spans="1:32">
      <c r="A4" s="113" t="s">
        <v>536</v>
      </c>
      <c r="C4" t="s">
        <v>603</v>
      </c>
      <c r="D4" t="s">
        <v>437</v>
      </c>
      <c r="F4" t="s">
        <v>436</v>
      </c>
      <c r="G4" t="s">
        <v>46</v>
      </c>
      <c r="H4" s="74">
        <v>2.5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-299</v>
      </c>
      <c r="P4" s="47">
        <v>-20</v>
      </c>
      <c r="Q4" s="47">
        <v>-10</v>
      </c>
      <c r="R4" s="47">
        <v>0</v>
      </c>
      <c r="S4" s="75">
        <v>0</v>
      </c>
      <c r="U4" s="74">
        <v>-329</v>
      </c>
      <c r="V4" s="75">
        <v>2.5</v>
      </c>
      <c r="W4">
        <v>0</v>
      </c>
      <c r="X4">
        <v>-299</v>
      </c>
      <c r="Y4">
        <v>0.28999999999999998</v>
      </c>
      <c r="Z4">
        <v>1.05</v>
      </c>
      <c r="AA4">
        <v>0.28999999999999998</v>
      </c>
      <c r="AB4">
        <v>-10</v>
      </c>
      <c r="AC4">
        <v>0</v>
      </c>
      <c r="AD4">
        <v>0.28999999999999998</v>
      </c>
      <c r="AE4">
        <v>-20</v>
      </c>
      <c r="AF4">
        <v>0.57999999999999996</v>
      </c>
    </row>
    <row r="5" spans="1:32">
      <c r="A5" s="113" t="s">
        <v>537</v>
      </c>
      <c r="G5" t="s">
        <v>47</v>
      </c>
      <c r="H5" s="74">
        <v>2.5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-294</v>
      </c>
      <c r="P5" s="47">
        <v>-31</v>
      </c>
      <c r="Q5" s="47">
        <v>-10</v>
      </c>
      <c r="R5" s="47">
        <v>0</v>
      </c>
      <c r="S5" s="75">
        <v>0</v>
      </c>
      <c r="U5" s="74">
        <v>-335</v>
      </c>
      <c r="V5" s="75">
        <v>2.5</v>
      </c>
      <c r="W5">
        <v>0</v>
      </c>
      <c r="X5">
        <v>-294</v>
      </c>
      <c r="Y5">
        <v>0.28999999999999998</v>
      </c>
      <c r="Z5">
        <v>1.05</v>
      </c>
      <c r="AA5">
        <v>0.28999999999999998</v>
      </c>
      <c r="AB5">
        <v>-10</v>
      </c>
      <c r="AC5">
        <v>0</v>
      </c>
      <c r="AD5">
        <v>0.28999999999999998</v>
      </c>
      <c r="AE5">
        <v>-31</v>
      </c>
      <c r="AF5">
        <v>0.57999999999999996</v>
      </c>
    </row>
    <row r="6" spans="1:32">
      <c r="A6" t="s">
        <v>538</v>
      </c>
      <c r="G6" t="s">
        <v>48</v>
      </c>
      <c r="H6" s="74">
        <v>2.5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-299</v>
      </c>
      <c r="P6" s="47">
        <v>-43</v>
      </c>
      <c r="Q6" s="47">
        <v>-10</v>
      </c>
      <c r="R6" s="47">
        <v>0</v>
      </c>
      <c r="S6" s="75">
        <v>0</v>
      </c>
      <c r="U6" s="74">
        <v>-352</v>
      </c>
      <c r="V6" s="75">
        <v>2.5</v>
      </c>
      <c r="W6">
        <v>0</v>
      </c>
      <c r="X6">
        <v>-299</v>
      </c>
      <c r="Y6">
        <v>0.28999999999999998</v>
      </c>
      <c r="Z6">
        <v>1.05</v>
      </c>
      <c r="AA6">
        <v>0.28999999999999998</v>
      </c>
      <c r="AB6">
        <v>-10</v>
      </c>
      <c r="AC6">
        <v>0</v>
      </c>
      <c r="AD6">
        <v>0.28999999999999998</v>
      </c>
      <c r="AE6">
        <v>-43</v>
      </c>
      <c r="AF6">
        <v>0.57999999999999996</v>
      </c>
    </row>
    <row r="7" spans="1:32">
      <c r="A7" t="s">
        <v>542</v>
      </c>
      <c r="G7" t="s">
        <v>49</v>
      </c>
      <c r="H7" s="74">
        <v>2.5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-314</v>
      </c>
      <c r="P7" s="47">
        <v>-53</v>
      </c>
      <c r="Q7" s="47">
        <v>-15</v>
      </c>
      <c r="R7" s="47">
        <v>0</v>
      </c>
      <c r="S7" s="75">
        <v>0</v>
      </c>
      <c r="U7" s="74">
        <v>-382</v>
      </c>
      <c r="V7" s="75">
        <v>2.5</v>
      </c>
      <c r="W7">
        <v>0</v>
      </c>
      <c r="X7">
        <v>-314</v>
      </c>
      <c r="Y7">
        <v>0.28999999999999998</v>
      </c>
      <c r="Z7">
        <v>1.05</v>
      </c>
      <c r="AA7">
        <v>0.28999999999999998</v>
      </c>
      <c r="AB7">
        <v>-15</v>
      </c>
      <c r="AC7">
        <v>0</v>
      </c>
      <c r="AD7">
        <v>0.28999999999999998</v>
      </c>
      <c r="AE7">
        <v>-53</v>
      </c>
      <c r="AF7">
        <v>0.57999999999999996</v>
      </c>
    </row>
    <row r="8" spans="1:32">
      <c r="A8" t="s">
        <v>543</v>
      </c>
      <c r="G8" t="s">
        <v>50</v>
      </c>
      <c r="H8" s="74">
        <v>2.5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-324</v>
      </c>
      <c r="P8" s="47">
        <v>-69</v>
      </c>
      <c r="Q8" s="47">
        <v>-15</v>
      </c>
      <c r="R8" s="47">
        <v>0</v>
      </c>
      <c r="S8" s="75">
        <v>0</v>
      </c>
      <c r="U8" s="74">
        <v>-408</v>
      </c>
      <c r="V8" s="75">
        <v>2.5</v>
      </c>
      <c r="W8">
        <v>0</v>
      </c>
      <c r="X8">
        <v>-324</v>
      </c>
      <c r="Y8">
        <v>0.28999999999999998</v>
      </c>
      <c r="Z8">
        <v>1.05</v>
      </c>
      <c r="AA8">
        <v>0.28999999999999998</v>
      </c>
      <c r="AB8">
        <v>-15</v>
      </c>
      <c r="AC8">
        <v>0</v>
      </c>
      <c r="AD8">
        <v>0.28999999999999998</v>
      </c>
      <c r="AE8">
        <v>-69</v>
      </c>
      <c r="AF8">
        <v>0.57999999999999996</v>
      </c>
    </row>
    <row r="9" spans="1:32">
      <c r="A9" t="s">
        <v>544</v>
      </c>
      <c r="G9" t="s">
        <v>51</v>
      </c>
      <c r="H9" s="74">
        <v>2.5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-329</v>
      </c>
      <c r="P9" s="47">
        <v>-74</v>
      </c>
      <c r="Q9" s="47">
        <v>-15</v>
      </c>
      <c r="R9" s="47">
        <v>0</v>
      </c>
      <c r="S9" s="75">
        <v>0</v>
      </c>
      <c r="U9" s="74">
        <v>-418</v>
      </c>
      <c r="V9" s="75">
        <v>2.5</v>
      </c>
      <c r="W9">
        <v>0</v>
      </c>
      <c r="X9">
        <v>-329</v>
      </c>
      <c r="Y9">
        <v>0.28999999999999998</v>
      </c>
      <c r="Z9">
        <v>1.05</v>
      </c>
      <c r="AA9">
        <v>0.28999999999999998</v>
      </c>
      <c r="AB9">
        <v>-15</v>
      </c>
      <c r="AC9">
        <v>0</v>
      </c>
      <c r="AD9">
        <v>0.28999999999999998</v>
      </c>
      <c r="AE9">
        <v>-74</v>
      </c>
      <c r="AF9">
        <v>0.57999999999999996</v>
      </c>
    </row>
    <row r="10" spans="1:32">
      <c r="G10" t="s">
        <v>52</v>
      </c>
      <c r="H10" s="74">
        <v>2.5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-339</v>
      </c>
      <c r="P10" s="47">
        <v>-83</v>
      </c>
      <c r="Q10" s="47">
        <v>-15</v>
      </c>
      <c r="R10" s="47">
        <v>0</v>
      </c>
      <c r="S10" s="75">
        <v>0</v>
      </c>
      <c r="U10" s="74">
        <v>-437</v>
      </c>
      <c r="V10" s="75">
        <v>2.5</v>
      </c>
      <c r="W10">
        <v>0</v>
      </c>
      <c r="X10">
        <v>-339</v>
      </c>
      <c r="Y10">
        <v>0.28999999999999998</v>
      </c>
      <c r="Z10">
        <v>1.05</v>
      </c>
      <c r="AA10">
        <v>0.28999999999999998</v>
      </c>
      <c r="AB10">
        <v>-15</v>
      </c>
      <c r="AC10">
        <v>0</v>
      </c>
      <c r="AD10">
        <v>0.28999999999999998</v>
      </c>
      <c r="AE10">
        <v>-83</v>
      </c>
      <c r="AF10">
        <v>0.57999999999999996</v>
      </c>
    </row>
    <row r="11" spans="1:32">
      <c r="G11" t="s">
        <v>53</v>
      </c>
      <c r="H11" s="74">
        <v>2.31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-339</v>
      </c>
      <c r="P11" s="47">
        <v>-166</v>
      </c>
      <c r="Q11" s="47">
        <v>-15</v>
      </c>
      <c r="R11" s="47">
        <v>0</v>
      </c>
      <c r="S11" s="75">
        <v>0</v>
      </c>
      <c r="U11" s="74">
        <v>-520</v>
      </c>
      <c r="V11" s="75">
        <v>2.31</v>
      </c>
      <c r="W11">
        <v>0</v>
      </c>
      <c r="X11">
        <v>-339</v>
      </c>
      <c r="Y11">
        <v>0.28999999999999998</v>
      </c>
      <c r="Z11">
        <v>0.86</v>
      </c>
      <c r="AA11">
        <v>0.28999999999999998</v>
      </c>
      <c r="AB11">
        <v>-15</v>
      </c>
      <c r="AC11">
        <v>0</v>
      </c>
      <c r="AD11">
        <v>0.28999999999999998</v>
      </c>
      <c r="AE11">
        <v>-166</v>
      </c>
      <c r="AF11">
        <v>0.57999999999999996</v>
      </c>
    </row>
    <row r="12" spans="1:32">
      <c r="G12" t="s">
        <v>54</v>
      </c>
      <c r="H12" s="74">
        <v>2.31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-349</v>
      </c>
      <c r="P12" s="47">
        <v>-175</v>
      </c>
      <c r="Q12" s="47">
        <v>-15</v>
      </c>
      <c r="R12" s="47">
        <v>0</v>
      </c>
      <c r="S12" s="75">
        <v>0</v>
      </c>
      <c r="U12" s="74">
        <v>-539</v>
      </c>
      <c r="V12" s="75">
        <v>2.31</v>
      </c>
      <c r="W12">
        <v>0</v>
      </c>
      <c r="X12">
        <v>-349</v>
      </c>
      <c r="Y12">
        <v>0.28999999999999998</v>
      </c>
      <c r="Z12">
        <v>0.86</v>
      </c>
      <c r="AA12">
        <v>0.28999999999999998</v>
      </c>
      <c r="AB12">
        <v>-15</v>
      </c>
      <c r="AC12">
        <v>0</v>
      </c>
      <c r="AD12">
        <v>0.28999999999999998</v>
      </c>
      <c r="AE12">
        <v>-175</v>
      </c>
      <c r="AF12">
        <v>0.57999999999999996</v>
      </c>
    </row>
    <row r="13" spans="1:32">
      <c r="G13" t="s">
        <v>55</v>
      </c>
      <c r="H13" s="74">
        <v>2.31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-349</v>
      </c>
      <c r="P13" s="47">
        <v>-184</v>
      </c>
      <c r="Q13" s="47">
        <v>-15</v>
      </c>
      <c r="R13" s="47">
        <v>0</v>
      </c>
      <c r="S13" s="75">
        <v>0</v>
      </c>
      <c r="U13" s="74">
        <v>-548</v>
      </c>
      <c r="V13" s="75">
        <v>2.31</v>
      </c>
      <c r="W13">
        <v>0</v>
      </c>
      <c r="X13">
        <v>-349</v>
      </c>
      <c r="Y13">
        <v>0.28999999999999998</v>
      </c>
      <c r="Z13">
        <v>0.86</v>
      </c>
      <c r="AA13">
        <v>0.28999999999999998</v>
      </c>
      <c r="AB13">
        <v>-15</v>
      </c>
      <c r="AC13">
        <v>0</v>
      </c>
      <c r="AD13">
        <v>0.28999999999999998</v>
      </c>
      <c r="AE13">
        <v>-184</v>
      </c>
      <c r="AF13">
        <v>0.57999999999999996</v>
      </c>
    </row>
    <row r="14" spans="1:32">
      <c r="G14" t="s">
        <v>56</v>
      </c>
      <c r="H14" s="74">
        <v>2.31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-349</v>
      </c>
      <c r="P14" s="47">
        <v>-192</v>
      </c>
      <c r="Q14" s="47">
        <v>-15</v>
      </c>
      <c r="R14" s="47">
        <v>0</v>
      </c>
      <c r="S14" s="75">
        <v>0</v>
      </c>
      <c r="U14" s="74">
        <v>-556</v>
      </c>
      <c r="V14" s="75">
        <v>2.31</v>
      </c>
      <c r="W14">
        <v>0</v>
      </c>
      <c r="X14">
        <v>-349</v>
      </c>
      <c r="Y14">
        <v>0.28999999999999998</v>
      </c>
      <c r="Z14">
        <v>0.86</v>
      </c>
      <c r="AA14">
        <v>0.28999999999999998</v>
      </c>
      <c r="AB14">
        <v>-15</v>
      </c>
      <c r="AC14">
        <v>0</v>
      </c>
      <c r="AD14">
        <v>0.28999999999999998</v>
      </c>
      <c r="AE14">
        <v>-192</v>
      </c>
      <c r="AF14">
        <v>0.57999999999999996</v>
      </c>
    </row>
    <row r="15" spans="1:32">
      <c r="G15" t="s">
        <v>57</v>
      </c>
      <c r="H15" s="74">
        <v>2.31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-354</v>
      </c>
      <c r="P15" s="47">
        <v>-200</v>
      </c>
      <c r="Q15" s="47">
        <v>-20</v>
      </c>
      <c r="R15" s="47">
        <v>0</v>
      </c>
      <c r="S15" s="75">
        <v>0</v>
      </c>
      <c r="U15" s="74">
        <v>-574</v>
      </c>
      <c r="V15" s="75">
        <v>2.31</v>
      </c>
      <c r="W15">
        <v>0</v>
      </c>
      <c r="X15">
        <v>-354</v>
      </c>
      <c r="Y15">
        <v>0.28999999999999998</v>
      </c>
      <c r="Z15">
        <v>0.86</v>
      </c>
      <c r="AA15">
        <v>0.28999999999999998</v>
      </c>
      <c r="AB15">
        <v>-20</v>
      </c>
      <c r="AC15">
        <v>0</v>
      </c>
      <c r="AD15">
        <v>0.28999999999999998</v>
      </c>
      <c r="AE15">
        <v>-200</v>
      </c>
      <c r="AF15">
        <v>0.57999999999999996</v>
      </c>
    </row>
    <row r="16" spans="1:32">
      <c r="G16" t="s">
        <v>58</v>
      </c>
      <c r="H16" s="74">
        <v>2.31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-359</v>
      </c>
      <c r="P16" s="47">
        <v>-206</v>
      </c>
      <c r="Q16" s="47">
        <v>-20</v>
      </c>
      <c r="R16" s="47">
        <v>0</v>
      </c>
      <c r="S16" s="75">
        <v>0</v>
      </c>
      <c r="U16" s="74">
        <v>-585</v>
      </c>
      <c r="V16" s="75">
        <v>2.31</v>
      </c>
      <c r="W16">
        <v>0</v>
      </c>
      <c r="X16">
        <v>-359</v>
      </c>
      <c r="Y16">
        <v>0.28999999999999998</v>
      </c>
      <c r="Z16">
        <v>0.86</v>
      </c>
      <c r="AA16">
        <v>0.28999999999999998</v>
      </c>
      <c r="AB16">
        <v>-20</v>
      </c>
      <c r="AC16">
        <v>0</v>
      </c>
      <c r="AD16">
        <v>0.28999999999999998</v>
      </c>
      <c r="AE16">
        <v>-206</v>
      </c>
      <c r="AF16">
        <v>0.57999999999999996</v>
      </c>
    </row>
    <row r="17" spans="7:32">
      <c r="G17" t="s">
        <v>59</v>
      </c>
      <c r="H17" s="74">
        <v>2.31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-364</v>
      </c>
      <c r="P17" s="47">
        <v>-209</v>
      </c>
      <c r="Q17" s="47">
        <v>-20</v>
      </c>
      <c r="R17" s="47">
        <v>0</v>
      </c>
      <c r="S17" s="75">
        <v>0</v>
      </c>
      <c r="U17" s="74">
        <v>-593</v>
      </c>
      <c r="V17" s="75">
        <v>2.31</v>
      </c>
      <c r="W17">
        <v>0</v>
      </c>
      <c r="X17">
        <v>-364</v>
      </c>
      <c r="Y17">
        <v>0.28999999999999998</v>
      </c>
      <c r="Z17">
        <v>0.86</v>
      </c>
      <c r="AA17">
        <v>0.28999999999999998</v>
      </c>
      <c r="AB17">
        <v>-20</v>
      </c>
      <c r="AC17">
        <v>0</v>
      </c>
      <c r="AD17">
        <v>0.28999999999999998</v>
      </c>
      <c r="AE17">
        <v>-209</v>
      </c>
      <c r="AF17">
        <v>0.57999999999999996</v>
      </c>
    </row>
    <row r="18" spans="7:32">
      <c r="G18" t="s">
        <v>60</v>
      </c>
      <c r="H18" s="74">
        <v>2.31</v>
      </c>
      <c r="I18" s="47">
        <v>0</v>
      </c>
      <c r="J18" s="47">
        <v>0</v>
      </c>
      <c r="K18" s="47">
        <v>0</v>
      </c>
      <c r="L18" s="47">
        <v>0</v>
      </c>
      <c r="M18" s="75">
        <v>0.48</v>
      </c>
      <c r="N18" s="74">
        <v>0</v>
      </c>
      <c r="O18" s="47">
        <v>-369</v>
      </c>
      <c r="P18" s="47">
        <v>-210</v>
      </c>
      <c r="Q18" s="47">
        <v>-20</v>
      </c>
      <c r="R18" s="47">
        <v>0</v>
      </c>
      <c r="S18" s="75">
        <v>0</v>
      </c>
      <c r="U18" s="74">
        <v>-599</v>
      </c>
      <c r="V18" s="75">
        <v>2.79</v>
      </c>
      <c r="W18">
        <v>0</v>
      </c>
      <c r="X18">
        <v>-369</v>
      </c>
      <c r="Y18">
        <v>0.28999999999999998</v>
      </c>
      <c r="Z18">
        <v>0.86</v>
      </c>
      <c r="AA18">
        <v>0.28999999999999998</v>
      </c>
      <c r="AB18">
        <v>-20</v>
      </c>
      <c r="AC18">
        <v>0.48</v>
      </c>
      <c r="AD18">
        <v>0.28999999999999998</v>
      </c>
      <c r="AE18">
        <v>-210</v>
      </c>
      <c r="AF18">
        <v>0.57999999999999996</v>
      </c>
    </row>
    <row r="19" spans="7:32">
      <c r="G19" t="s">
        <v>61</v>
      </c>
      <c r="H19" s="74">
        <v>2.3199999999999998</v>
      </c>
      <c r="I19" s="47">
        <v>0</v>
      </c>
      <c r="J19" s="47">
        <v>0</v>
      </c>
      <c r="K19" s="47">
        <v>0</v>
      </c>
      <c r="L19" s="47">
        <v>0</v>
      </c>
      <c r="M19" s="75">
        <v>1.24</v>
      </c>
      <c r="N19" s="74">
        <v>0</v>
      </c>
      <c r="O19" s="47">
        <v>-369</v>
      </c>
      <c r="P19" s="47">
        <v>-207</v>
      </c>
      <c r="Q19" s="47">
        <v>-20</v>
      </c>
      <c r="R19" s="47">
        <v>0</v>
      </c>
      <c r="S19" s="75">
        <v>0</v>
      </c>
      <c r="U19" s="74">
        <v>-596</v>
      </c>
      <c r="V19" s="75">
        <v>3.56</v>
      </c>
      <c r="W19">
        <v>0</v>
      </c>
      <c r="X19">
        <v>-369</v>
      </c>
      <c r="Y19">
        <v>0.28999999999999998</v>
      </c>
      <c r="Z19">
        <v>0.87</v>
      </c>
      <c r="AA19">
        <v>0.28999999999999998</v>
      </c>
      <c r="AB19">
        <v>-20</v>
      </c>
      <c r="AC19">
        <v>1.24</v>
      </c>
      <c r="AD19">
        <v>0.28999999999999998</v>
      </c>
      <c r="AE19">
        <v>-207</v>
      </c>
      <c r="AF19">
        <v>0.57999999999999996</v>
      </c>
    </row>
    <row r="20" spans="7:32">
      <c r="G20" t="s">
        <v>62</v>
      </c>
      <c r="H20" s="74">
        <v>2.31</v>
      </c>
      <c r="I20" s="47">
        <v>0</v>
      </c>
      <c r="J20" s="47">
        <v>0</v>
      </c>
      <c r="K20" s="47">
        <v>0</v>
      </c>
      <c r="L20" s="47">
        <v>0</v>
      </c>
      <c r="M20" s="75">
        <v>0.19</v>
      </c>
      <c r="N20" s="74">
        <v>0</v>
      </c>
      <c r="O20" s="47">
        <v>-364</v>
      </c>
      <c r="P20" s="47">
        <v>-196</v>
      </c>
      <c r="Q20" s="47">
        <v>-20</v>
      </c>
      <c r="R20" s="47">
        <v>0</v>
      </c>
      <c r="S20" s="75">
        <v>0</v>
      </c>
      <c r="U20" s="74">
        <v>-580</v>
      </c>
      <c r="V20" s="75">
        <v>2.5</v>
      </c>
      <c r="W20">
        <v>0</v>
      </c>
      <c r="X20">
        <v>-364</v>
      </c>
      <c r="Y20">
        <v>0.28999999999999998</v>
      </c>
      <c r="Z20">
        <v>0.86</v>
      </c>
      <c r="AA20">
        <v>0.28999999999999998</v>
      </c>
      <c r="AB20">
        <v>-20</v>
      </c>
      <c r="AC20">
        <v>0.19</v>
      </c>
      <c r="AD20">
        <v>0.28999999999999998</v>
      </c>
      <c r="AE20">
        <v>-196</v>
      </c>
      <c r="AF20">
        <v>0.57999999999999996</v>
      </c>
    </row>
    <row r="21" spans="7:32">
      <c r="G21" t="s">
        <v>63</v>
      </c>
      <c r="H21" s="74">
        <v>2.3199999999999998</v>
      </c>
      <c r="I21" s="47">
        <v>0</v>
      </c>
      <c r="J21" s="47">
        <v>0</v>
      </c>
      <c r="K21" s="47">
        <v>0</v>
      </c>
      <c r="L21" s="47">
        <v>0</v>
      </c>
      <c r="M21" s="75">
        <v>3.93</v>
      </c>
      <c r="N21" s="74">
        <v>0</v>
      </c>
      <c r="O21" s="47">
        <v>-364</v>
      </c>
      <c r="P21" s="47">
        <v>-182</v>
      </c>
      <c r="Q21" s="47">
        <v>-20</v>
      </c>
      <c r="R21" s="47">
        <v>0</v>
      </c>
      <c r="S21" s="75">
        <v>0</v>
      </c>
      <c r="U21" s="74">
        <v>-566</v>
      </c>
      <c r="V21" s="75">
        <v>6.25</v>
      </c>
      <c r="W21">
        <v>0</v>
      </c>
      <c r="X21">
        <v>-364</v>
      </c>
      <c r="Y21">
        <v>0.28999999999999998</v>
      </c>
      <c r="Z21">
        <v>0.87</v>
      </c>
      <c r="AA21">
        <v>0.28999999999999998</v>
      </c>
      <c r="AB21">
        <v>-20</v>
      </c>
      <c r="AC21">
        <v>3.93</v>
      </c>
      <c r="AD21">
        <v>0.28999999999999998</v>
      </c>
      <c r="AE21">
        <v>-182</v>
      </c>
      <c r="AF21">
        <v>0.57999999999999996</v>
      </c>
    </row>
    <row r="22" spans="7:32">
      <c r="G22" t="s">
        <v>64</v>
      </c>
      <c r="H22" s="74">
        <v>2.3199999999999998</v>
      </c>
      <c r="I22" s="47">
        <v>0</v>
      </c>
      <c r="J22" s="47">
        <v>0</v>
      </c>
      <c r="K22" s="47">
        <v>0</v>
      </c>
      <c r="L22" s="47">
        <v>0</v>
      </c>
      <c r="M22" s="75">
        <v>2.97</v>
      </c>
      <c r="N22" s="74">
        <v>0</v>
      </c>
      <c r="O22" s="47">
        <v>-364</v>
      </c>
      <c r="P22" s="47">
        <v>-168</v>
      </c>
      <c r="Q22" s="47">
        <v>-20</v>
      </c>
      <c r="R22" s="47">
        <v>0</v>
      </c>
      <c r="S22" s="75">
        <v>0</v>
      </c>
      <c r="U22" s="74">
        <v>-552</v>
      </c>
      <c r="V22" s="75">
        <v>5.29</v>
      </c>
      <c r="W22">
        <v>0</v>
      </c>
      <c r="X22">
        <v>-364</v>
      </c>
      <c r="Y22">
        <v>0.28999999999999998</v>
      </c>
      <c r="Z22">
        <v>0.87</v>
      </c>
      <c r="AA22">
        <v>0.28999999999999998</v>
      </c>
      <c r="AB22">
        <v>-20</v>
      </c>
      <c r="AC22">
        <v>2.97</v>
      </c>
      <c r="AD22">
        <v>0.28999999999999998</v>
      </c>
      <c r="AE22">
        <v>-168</v>
      </c>
      <c r="AF22">
        <v>0.57999999999999996</v>
      </c>
    </row>
    <row r="23" spans="7:32">
      <c r="G23" t="s">
        <v>65</v>
      </c>
      <c r="H23" s="74">
        <v>2.41</v>
      </c>
      <c r="I23" s="47">
        <v>0</v>
      </c>
      <c r="J23" s="47">
        <v>0</v>
      </c>
      <c r="K23" s="47">
        <v>0</v>
      </c>
      <c r="L23" s="47">
        <v>0</v>
      </c>
      <c r="M23" s="75">
        <v>6.34</v>
      </c>
      <c r="N23" s="74">
        <v>0</v>
      </c>
      <c r="O23" s="47">
        <v>-320</v>
      </c>
      <c r="P23" s="47">
        <v>-150</v>
      </c>
      <c r="Q23" s="47">
        <v>-20</v>
      </c>
      <c r="R23" s="47">
        <v>0</v>
      </c>
      <c r="S23" s="75">
        <v>0</v>
      </c>
      <c r="U23" s="74">
        <v>-490</v>
      </c>
      <c r="V23" s="75">
        <v>8.75</v>
      </c>
      <c r="W23">
        <v>0</v>
      </c>
      <c r="X23">
        <v>-320</v>
      </c>
      <c r="Y23">
        <v>0.38</v>
      </c>
      <c r="Z23">
        <v>0.87</v>
      </c>
      <c r="AA23">
        <v>0.28999999999999998</v>
      </c>
      <c r="AB23">
        <v>-20</v>
      </c>
      <c r="AC23">
        <v>6.34</v>
      </c>
      <c r="AD23">
        <v>0.28999999999999998</v>
      </c>
      <c r="AE23">
        <v>-150</v>
      </c>
      <c r="AF23">
        <v>0.57999999999999996</v>
      </c>
    </row>
    <row r="24" spans="7:32">
      <c r="G24" t="s">
        <v>66</v>
      </c>
      <c r="H24" s="74">
        <v>2.41</v>
      </c>
      <c r="I24" s="47">
        <v>0</v>
      </c>
      <c r="J24" s="47">
        <v>0</v>
      </c>
      <c r="K24" s="47">
        <v>0</v>
      </c>
      <c r="L24" s="47">
        <v>0</v>
      </c>
      <c r="M24" s="75">
        <v>8.4600000000000009</v>
      </c>
      <c r="N24" s="74">
        <v>0</v>
      </c>
      <c r="O24" s="47">
        <v>-305</v>
      </c>
      <c r="P24" s="47">
        <v>-136</v>
      </c>
      <c r="Q24" s="47">
        <v>-20</v>
      </c>
      <c r="R24" s="47">
        <v>0</v>
      </c>
      <c r="S24" s="75">
        <v>0</v>
      </c>
      <c r="U24" s="74">
        <v>-461</v>
      </c>
      <c r="V24" s="75">
        <v>10.87</v>
      </c>
      <c r="W24">
        <v>0</v>
      </c>
      <c r="X24">
        <v>-305</v>
      </c>
      <c r="Y24">
        <v>0.38</v>
      </c>
      <c r="Z24">
        <v>0.87</v>
      </c>
      <c r="AA24">
        <v>0.28999999999999998</v>
      </c>
      <c r="AB24">
        <v>-20</v>
      </c>
      <c r="AC24">
        <v>8.4600000000000009</v>
      </c>
      <c r="AD24">
        <v>0.28999999999999998</v>
      </c>
      <c r="AE24">
        <v>-136</v>
      </c>
      <c r="AF24">
        <v>0.57999999999999996</v>
      </c>
    </row>
    <row r="25" spans="7:32">
      <c r="G25" t="s">
        <v>67</v>
      </c>
      <c r="H25" s="74">
        <v>2.41</v>
      </c>
      <c r="I25" s="47">
        <v>0</v>
      </c>
      <c r="J25" s="47">
        <v>0</v>
      </c>
      <c r="K25" s="47">
        <v>0</v>
      </c>
      <c r="L25" s="47">
        <v>0</v>
      </c>
      <c r="M25" s="75">
        <v>5.77</v>
      </c>
      <c r="N25" s="74">
        <v>0</v>
      </c>
      <c r="O25" s="47">
        <v>-290</v>
      </c>
      <c r="P25" s="47">
        <v>-125</v>
      </c>
      <c r="Q25" s="47">
        <v>-20</v>
      </c>
      <c r="R25" s="47">
        <v>0</v>
      </c>
      <c r="S25" s="75">
        <v>0</v>
      </c>
      <c r="U25" s="74">
        <v>-435</v>
      </c>
      <c r="V25" s="75">
        <v>8.18</v>
      </c>
      <c r="W25">
        <v>0</v>
      </c>
      <c r="X25">
        <v>-290</v>
      </c>
      <c r="Y25">
        <v>0.38</v>
      </c>
      <c r="Z25">
        <v>0.87</v>
      </c>
      <c r="AA25">
        <v>0.28999999999999998</v>
      </c>
      <c r="AB25">
        <v>-20</v>
      </c>
      <c r="AC25">
        <v>5.77</v>
      </c>
      <c r="AD25">
        <v>0.28999999999999998</v>
      </c>
      <c r="AE25">
        <v>-125</v>
      </c>
      <c r="AF25">
        <v>0.57999999999999996</v>
      </c>
    </row>
    <row r="26" spans="7:32">
      <c r="G26" t="s">
        <v>68</v>
      </c>
      <c r="H26" s="74">
        <v>2.41</v>
      </c>
      <c r="I26" s="47">
        <v>0</v>
      </c>
      <c r="J26" s="47">
        <v>0</v>
      </c>
      <c r="K26" s="47">
        <v>0</v>
      </c>
      <c r="L26" s="47">
        <v>0</v>
      </c>
      <c r="M26" s="75">
        <v>5.57</v>
      </c>
      <c r="N26" s="74">
        <v>0</v>
      </c>
      <c r="O26" s="47">
        <v>-270</v>
      </c>
      <c r="P26" s="47">
        <v>-83</v>
      </c>
      <c r="Q26" s="47">
        <v>-20</v>
      </c>
      <c r="R26" s="47">
        <v>0</v>
      </c>
      <c r="S26" s="75">
        <v>0</v>
      </c>
      <c r="U26" s="74">
        <v>-373</v>
      </c>
      <c r="V26" s="75">
        <v>7.98</v>
      </c>
      <c r="W26">
        <v>0</v>
      </c>
      <c r="X26">
        <v>-270</v>
      </c>
      <c r="Y26">
        <v>0.38</v>
      </c>
      <c r="Z26">
        <v>0.87</v>
      </c>
      <c r="AA26">
        <v>0.28999999999999998</v>
      </c>
      <c r="AB26">
        <v>-20</v>
      </c>
      <c r="AC26">
        <v>5.57</v>
      </c>
      <c r="AD26">
        <v>0.28999999999999998</v>
      </c>
      <c r="AE26">
        <v>-83</v>
      </c>
      <c r="AF26">
        <v>0.57999999999999996</v>
      </c>
    </row>
    <row r="27" spans="7:32">
      <c r="G27" t="s">
        <v>69</v>
      </c>
      <c r="H27" s="74">
        <v>2.6</v>
      </c>
      <c r="I27" s="47">
        <v>0</v>
      </c>
      <c r="J27" s="47">
        <v>0</v>
      </c>
      <c r="K27" s="47">
        <v>0</v>
      </c>
      <c r="L27" s="47">
        <v>0</v>
      </c>
      <c r="M27" s="75">
        <v>4.9000000000000004</v>
      </c>
      <c r="N27" s="74">
        <v>0</v>
      </c>
      <c r="O27" s="47">
        <v>-275</v>
      </c>
      <c r="P27" s="47">
        <v>-53</v>
      </c>
      <c r="Q27" s="47">
        <v>-10</v>
      </c>
      <c r="R27" s="47">
        <v>0</v>
      </c>
      <c r="S27" s="75">
        <v>0</v>
      </c>
      <c r="U27" s="74">
        <v>-338</v>
      </c>
      <c r="V27" s="75">
        <v>7.5</v>
      </c>
      <c r="W27">
        <v>0</v>
      </c>
      <c r="X27">
        <v>-275</v>
      </c>
      <c r="Y27">
        <v>0.38</v>
      </c>
      <c r="Z27">
        <v>1.06</v>
      </c>
      <c r="AA27">
        <v>0.28999999999999998</v>
      </c>
      <c r="AB27">
        <v>-10</v>
      </c>
      <c r="AC27">
        <v>4.9000000000000004</v>
      </c>
      <c r="AD27">
        <v>0.28999999999999998</v>
      </c>
      <c r="AE27">
        <v>-53</v>
      </c>
      <c r="AF27">
        <v>0.57999999999999996</v>
      </c>
    </row>
    <row r="28" spans="7:32">
      <c r="G28" t="s">
        <v>70</v>
      </c>
      <c r="H28" s="74">
        <v>2.6</v>
      </c>
      <c r="I28" s="47">
        <v>0</v>
      </c>
      <c r="J28" s="47">
        <v>0</v>
      </c>
      <c r="K28" s="47">
        <v>0</v>
      </c>
      <c r="L28" s="47">
        <v>0</v>
      </c>
      <c r="M28" s="75">
        <v>8.75</v>
      </c>
      <c r="N28" s="74">
        <v>0</v>
      </c>
      <c r="O28" s="47">
        <v>-245</v>
      </c>
      <c r="P28" s="47">
        <v>-19</v>
      </c>
      <c r="Q28" s="47">
        <v>-10</v>
      </c>
      <c r="R28" s="47">
        <v>0</v>
      </c>
      <c r="S28" s="75">
        <v>0</v>
      </c>
      <c r="U28" s="74">
        <v>-274</v>
      </c>
      <c r="V28" s="75">
        <v>11.35</v>
      </c>
      <c r="W28">
        <v>0</v>
      </c>
      <c r="X28">
        <v>-245</v>
      </c>
      <c r="Y28">
        <v>0.38</v>
      </c>
      <c r="Z28">
        <v>1.06</v>
      </c>
      <c r="AA28">
        <v>0.28999999999999998</v>
      </c>
      <c r="AB28">
        <v>-10</v>
      </c>
      <c r="AC28">
        <v>8.75</v>
      </c>
      <c r="AD28">
        <v>0.28999999999999998</v>
      </c>
      <c r="AE28">
        <v>-19</v>
      </c>
      <c r="AF28">
        <v>0.57999999999999996</v>
      </c>
    </row>
    <row r="29" spans="7:32">
      <c r="G29" t="s">
        <v>71</v>
      </c>
      <c r="H29" s="74">
        <v>2.6</v>
      </c>
      <c r="I29" s="47">
        <v>0</v>
      </c>
      <c r="J29" s="47">
        <v>0</v>
      </c>
      <c r="K29" s="47">
        <v>0</v>
      </c>
      <c r="L29" s="47">
        <v>0</v>
      </c>
      <c r="M29" s="75">
        <v>7.11</v>
      </c>
      <c r="N29" s="74">
        <v>0</v>
      </c>
      <c r="O29" s="47">
        <v>-235</v>
      </c>
      <c r="P29" s="47">
        <v>-7</v>
      </c>
      <c r="Q29" s="47">
        <v>-10</v>
      </c>
      <c r="R29" s="47">
        <v>0</v>
      </c>
      <c r="S29" s="75">
        <v>0</v>
      </c>
      <c r="U29" s="74">
        <v>-252</v>
      </c>
      <c r="V29" s="75">
        <v>9.7100000000000009</v>
      </c>
      <c r="W29">
        <v>0</v>
      </c>
      <c r="X29">
        <v>-235</v>
      </c>
      <c r="Y29">
        <v>0.38</v>
      </c>
      <c r="Z29">
        <v>1.06</v>
      </c>
      <c r="AA29">
        <v>0.28999999999999998</v>
      </c>
      <c r="AB29">
        <v>-10</v>
      </c>
      <c r="AC29">
        <v>7.11</v>
      </c>
      <c r="AD29">
        <v>0.28999999999999998</v>
      </c>
      <c r="AE29">
        <v>-7</v>
      </c>
      <c r="AF29">
        <v>0.57999999999999996</v>
      </c>
    </row>
    <row r="30" spans="7:32">
      <c r="G30" t="s">
        <v>72</v>
      </c>
      <c r="H30" s="74">
        <v>2.6</v>
      </c>
      <c r="I30" s="47">
        <v>0</v>
      </c>
      <c r="J30" s="47">
        <v>0</v>
      </c>
      <c r="K30" s="47">
        <v>0</v>
      </c>
      <c r="L30" s="47">
        <v>0</v>
      </c>
      <c r="M30" s="75">
        <v>5</v>
      </c>
      <c r="N30" s="74">
        <v>0</v>
      </c>
      <c r="O30" s="47">
        <v>-246</v>
      </c>
      <c r="P30" s="47">
        <v>-140</v>
      </c>
      <c r="Q30" s="47">
        <v>-10</v>
      </c>
      <c r="R30" s="47">
        <v>0</v>
      </c>
      <c r="S30" s="75">
        <v>0</v>
      </c>
      <c r="U30" s="74">
        <v>-396</v>
      </c>
      <c r="V30" s="75">
        <v>7.6</v>
      </c>
      <c r="W30">
        <v>0</v>
      </c>
      <c r="X30">
        <v>-246</v>
      </c>
      <c r="Y30">
        <v>0.38</v>
      </c>
      <c r="Z30">
        <v>1.06</v>
      </c>
      <c r="AA30">
        <v>0.28999999999999998</v>
      </c>
      <c r="AB30">
        <v>-10</v>
      </c>
      <c r="AC30">
        <v>5</v>
      </c>
      <c r="AD30">
        <v>0.28999999999999998</v>
      </c>
      <c r="AE30">
        <v>-140</v>
      </c>
      <c r="AF30">
        <v>0.57999999999999996</v>
      </c>
    </row>
    <row r="31" spans="7:32">
      <c r="G31" t="s">
        <v>73</v>
      </c>
      <c r="H31" s="74">
        <v>2.69</v>
      </c>
      <c r="I31" s="47">
        <v>0</v>
      </c>
      <c r="J31" s="47">
        <v>0</v>
      </c>
      <c r="K31" s="47">
        <v>0</v>
      </c>
      <c r="L31" s="47">
        <v>0</v>
      </c>
      <c r="M31" s="75">
        <v>2.31</v>
      </c>
      <c r="N31" s="74">
        <v>0</v>
      </c>
      <c r="O31" s="47">
        <v>-262</v>
      </c>
      <c r="P31" s="47">
        <v>-98</v>
      </c>
      <c r="Q31" s="47">
        <v>0</v>
      </c>
      <c r="R31" s="47">
        <v>0</v>
      </c>
      <c r="S31" s="75">
        <v>0</v>
      </c>
      <c r="U31" s="74">
        <v>-360</v>
      </c>
      <c r="V31" s="75">
        <v>5</v>
      </c>
      <c r="W31">
        <v>0</v>
      </c>
      <c r="X31">
        <v>-262</v>
      </c>
      <c r="Y31">
        <v>0.38</v>
      </c>
      <c r="Z31">
        <v>1.06</v>
      </c>
      <c r="AA31">
        <v>0.38</v>
      </c>
      <c r="AB31">
        <v>0</v>
      </c>
      <c r="AC31">
        <v>2.31</v>
      </c>
      <c r="AD31">
        <v>0.28999999999999998</v>
      </c>
      <c r="AE31">
        <v>-98</v>
      </c>
      <c r="AF31">
        <v>0.57999999999999996</v>
      </c>
    </row>
    <row r="32" spans="7:32">
      <c r="G32" t="s">
        <v>74</v>
      </c>
      <c r="H32" s="74">
        <v>2.69</v>
      </c>
      <c r="I32" s="47">
        <v>0</v>
      </c>
      <c r="J32" s="47">
        <v>0</v>
      </c>
      <c r="K32" s="47">
        <v>0</v>
      </c>
      <c r="L32" s="47">
        <v>0</v>
      </c>
      <c r="M32" s="75">
        <v>1.73</v>
      </c>
      <c r="N32" s="74">
        <v>0</v>
      </c>
      <c r="O32" s="47">
        <v>-214</v>
      </c>
      <c r="P32" s="47">
        <v>-209.1</v>
      </c>
      <c r="Q32" s="47">
        <v>0</v>
      </c>
      <c r="R32" s="47">
        <v>0</v>
      </c>
      <c r="S32" s="75">
        <v>0</v>
      </c>
      <c r="U32" s="74">
        <v>-423.1</v>
      </c>
      <c r="V32" s="75">
        <v>4.42</v>
      </c>
      <c r="W32">
        <v>0</v>
      </c>
      <c r="X32">
        <v>-214</v>
      </c>
      <c r="Y32">
        <v>0.38</v>
      </c>
      <c r="Z32">
        <v>1.06</v>
      </c>
      <c r="AA32">
        <v>0.38</v>
      </c>
      <c r="AB32">
        <v>0</v>
      </c>
      <c r="AC32">
        <v>1.73</v>
      </c>
      <c r="AD32">
        <v>0.28999999999999998</v>
      </c>
      <c r="AE32">
        <v>-209.1</v>
      </c>
      <c r="AF32">
        <v>0.57999999999999996</v>
      </c>
    </row>
    <row r="33" spans="7:32">
      <c r="G33" t="s">
        <v>75</v>
      </c>
      <c r="H33" s="74">
        <v>2.69</v>
      </c>
      <c r="I33" s="47">
        <v>0</v>
      </c>
      <c r="J33" s="47">
        <v>0</v>
      </c>
      <c r="K33" s="47">
        <v>0</v>
      </c>
      <c r="L33" s="47">
        <v>0</v>
      </c>
      <c r="M33" s="75">
        <v>2.79</v>
      </c>
      <c r="N33" s="74">
        <v>0</v>
      </c>
      <c r="O33" s="47">
        <v>-235</v>
      </c>
      <c r="P33" s="47">
        <v>-185</v>
      </c>
      <c r="Q33" s="47">
        <v>0</v>
      </c>
      <c r="R33" s="47">
        <v>0</v>
      </c>
      <c r="S33" s="75">
        <v>0</v>
      </c>
      <c r="U33" s="74">
        <v>-420</v>
      </c>
      <c r="V33" s="75">
        <v>5.48</v>
      </c>
      <c r="W33">
        <v>0</v>
      </c>
      <c r="X33">
        <v>-235</v>
      </c>
      <c r="Y33">
        <v>0.38</v>
      </c>
      <c r="Z33">
        <v>1.06</v>
      </c>
      <c r="AA33">
        <v>0.38</v>
      </c>
      <c r="AB33">
        <v>0</v>
      </c>
      <c r="AC33">
        <v>2.79</v>
      </c>
      <c r="AD33">
        <v>0.28999999999999998</v>
      </c>
      <c r="AE33">
        <v>-185</v>
      </c>
      <c r="AF33">
        <v>0.57999999999999996</v>
      </c>
    </row>
    <row r="34" spans="7:32">
      <c r="G34" t="s">
        <v>76</v>
      </c>
      <c r="H34" s="74">
        <v>2.69</v>
      </c>
      <c r="I34" s="47">
        <v>0</v>
      </c>
      <c r="J34" s="47">
        <v>0</v>
      </c>
      <c r="K34" s="47">
        <v>0</v>
      </c>
      <c r="L34" s="47">
        <v>0</v>
      </c>
      <c r="M34" s="75">
        <v>2.5</v>
      </c>
      <c r="N34" s="74">
        <v>0</v>
      </c>
      <c r="O34" s="47">
        <v>-135</v>
      </c>
      <c r="P34" s="47">
        <v>-137</v>
      </c>
      <c r="Q34" s="47">
        <v>0</v>
      </c>
      <c r="R34" s="47">
        <v>0</v>
      </c>
      <c r="S34" s="75">
        <v>0</v>
      </c>
      <c r="U34" s="74">
        <v>-272</v>
      </c>
      <c r="V34" s="75">
        <v>5.19</v>
      </c>
      <c r="W34">
        <v>0</v>
      </c>
      <c r="X34">
        <v>-135</v>
      </c>
      <c r="Y34">
        <v>0.38</v>
      </c>
      <c r="Z34">
        <v>1.06</v>
      </c>
      <c r="AA34">
        <v>0.38</v>
      </c>
      <c r="AB34">
        <v>0</v>
      </c>
      <c r="AC34">
        <v>2.5</v>
      </c>
      <c r="AD34">
        <v>0.28999999999999998</v>
      </c>
      <c r="AE34">
        <v>-137</v>
      </c>
      <c r="AF34">
        <v>0.57999999999999996</v>
      </c>
    </row>
    <row r="35" spans="7:32">
      <c r="G35" t="s">
        <v>77</v>
      </c>
      <c r="H35" s="74">
        <v>46.07</v>
      </c>
      <c r="I35" s="47">
        <v>0</v>
      </c>
      <c r="J35" s="47">
        <v>0</v>
      </c>
      <c r="K35" s="47">
        <v>0</v>
      </c>
      <c r="L35" s="47">
        <v>0</v>
      </c>
      <c r="M35" s="75">
        <v>1.44</v>
      </c>
      <c r="N35" s="74">
        <v>0</v>
      </c>
      <c r="O35" s="47">
        <v>-70</v>
      </c>
      <c r="P35" s="47">
        <v>-68</v>
      </c>
      <c r="Q35" s="47">
        <v>0</v>
      </c>
      <c r="R35" s="47">
        <v>0</v>
      </c>
      <c r="S35" s="75">
        <v>0</v>
      </c>
      <c r="U35" s="74">
        <v>-138</v>
      </c>
      <c r="V35" s="75">
        <v>47.51</v>
      </c>
      <c r="W35">
        <v>43.28</v>
      </c>
      <c r="X35">
        <v>-70</v>
      </c>
      <c r="Y35">
        <v>0.48</v>
      </c>
      <c r="Z35">
        <v>1.06</v>
      </c>
      <c r="AA35">
        <v>0.38</v>
      </c>
      <c r="AB35">
        <v>0</v>
      </c>
      <c r="AC35">
        <v>1.44</v>
      </c>
      <c r="AD35">
        <v>0.28999999999999998</v>
      </c>
      <c r="AE35">
        <v>-68</v>
      </c>
      <c r="AF35">
        <v>0.57999999999999996</v>
      </c>
    </row>
    <row r="36" spans="7:32">
      <c r="G36" t="s">
        <v>78</v>
      </c>
      <c r="H36" s="74">
        <v>131.66999999999999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-70</v>
      </c>
      <c r="P36" s="47">
        <v>-43</v>
      </c>
      <c r="Q36" s="47">
        <v>0</v>
      </c>
      <c r="R36" s="47">
        <v>0</v>
      </c>
      <c r="S36" s="75">
        <v>0</v>
      </c>
      <c r="U36" s="74">
        <v>-113</v>
      </c>
      <c r="V36" s="75">
        <v>131.66999999999999</v>
      </c>
      <c r="W36">
        <v>128.88</v>
      </c>
      <c r="X36">
        <v>-70</v>
      </c>
      <c r="Y36">
        <v>0.48</v>
      </c>
      <c r="Z36">
        <v>1.06</v>
      </c>
      <c r="AA36">
        <v>0.38</v>
      </c>
      <c r="AB36">
        <v>0</v>
      </c>
      <c r="AC36">
        <v>0</v>
      </c>
      <c r="AD36">
        <v>0.28999999999999998</v>
      </c>
      <c r="AE36">
        <v>-43</v>
      </c>
      <c r="AF36">
        <v>0.57999999999999996</v>
      </c>
    </row>
    <row r="37" spans="7:32">
      <c r="G37" t="s">
        <v>79</v>
      </c>
      <c r="H37" s="74">
        <v>137.44</v>
      </c>
      <c r="I37" s="47">
        <v>0</v>
      </c>
      <c r="J37" s="47">
        <v>0</v>
      </c>
      <c r="K37" s="47">
        <v>0</v>
      </c>
      <c r="L37" s="47">
        <v>0</v>
      </c>
      <c r="M37" s="75">
        <v>2.6</v>
      </c>
      <c r="N37" s="74">
        <v>0</v>
      </c>
      <c r="O37" s="47">
        <v>-65</v>
      </c>
      <c r="P37" s="47">
        <v>-46</v>
      </c>
      <c r="Q37" s="47">
        <v>0</v>
      </c>
      <c r="R37" s="47">
        <v>0</v>
      </c>
      <c r="S37" s="75">
        <v>0</v>
      </c>
      <c r="U37" s="74">
        <v>-111</v>
      </c>
      <c r="V37" s="75">
        <v>140.04</v>
      </c>
      <c r="W37">
        <v>134.65</v>
      </c>
      <c r="X37">
        <v>-65</v>
      </c>
      <c r="Y37">
        <v>0.48</v>
      </c>
      <c r="Z37">
        <v>1.06</v>
      </c>
      <c r="AA37">
        <v>0.38</v>
      </c>
      <c r="AB37">
        <v>0</v>
      </c>
      <c r="AC37">
        <v>2.6</v>
      </c>
      <c r="AD37">
        <v>0.28999999999999998</v>
      </c>
      <c r="AE37">
        <v>-46</v>
      </c>
      <c r="AF37">
        <v>0.57999999999999996</v>
      </c>
    </row>
    <row r="38" spans="7:32">
      <c r="G38" t="s">
        <v>80</v>
      </c>
      <c r="H38" s="74">
        <v>157.63999999999999</v>
      </c>
      <c r="I38" s="47">
        <v>0</v>
      </c>
      <c r="J38" s="47">
        <v>0</v>
      </c>
      <c r="K38" s="47">
        <v>0</v>
      </c>
      <c r="L38" s="47">
        <v>0</v>
      </c>
      <c r="M38" s="75">
        <v>3.05</v>
      </c>
      <c r="N38" s="74">
        <v>0</v>
      </c>
      <c r="O38" s="47">
        <v>-50</v>
      </c>
      <c r="P38" s="47">
        <v>-36</v>
      </c>
      <c r="Q38" s="47">
        <v>0</v>
      </c>
      <c r="R38" s="47">
        <v>0</v>
      </c>
      <c r="S38" s="75">
        <v>0</v>
      </c>
      <c r="U38" s="74">
        <v>-86</v>
      </c>
      <c r="V38" s="75">
        <v>160.69</v>
      </c>
      <c r="W38">
        <v>154.85</v>
      </c>
      <c r="X38">
        <v>-50</v>
      </c>
      <c r="Y38">
        <v>0.48</v>
      </c>
      <c r="Z38">
        <v>1.06</v>
      </c>
      <c r="AA38">
        <v>0.38</v>
      </c>
      <c r="AB38">
        <v>0</v>
      </c>
      <c r="AC38">
        <v>3.05</v>
      </c>
      <c r="AD38">
        <v>0.28999999999999998</v>
      </c>
      <c r="AE38">
        <v>-36</v>
      </c>
      <c r="AF38">
        <v>0.57999999999999996</v>
      </c>
    </row>
    <row r="39" spans="7:32">
      <c r="G39" t="s">
        <v>81</v>
      </c>
      <c r="H39" s="74">
        <v>175.92</v>
      </c>
      <c r="I39" s="47">
        <v>0</v>
      </c>
      <c r="J39" s="47">
        <v>0</v>
      </c>
      <c r="K39" s="47">
        <v>0</v>
      </c>
      <c r="L39" s="47">
        <v>0</v>
      </c>
      <c r="M39" s="75">
        <v>4.42</v>
      </c>
      <c r="N39" s="74">
        <v>0</v>
      </c>
      <c r="O39" s="47">
        <v>-70</v>
      </c>
      <c r="P39" s="47">
        <v>0</v>
      </c>
      <c r="Q39" s="47">
        <v>-25</v>
      </c>
      <c r="R39" s="47">
        <v>0</v>
      </c>
      <c r="S39" s="75">
        <v>0</v>
      </c>
      <c r="U39" s="74">
        <v>-95</v>
      </c>
      <c r="V39" s="75">
        <v>180.34</v>
      </c>
      <c r="W39">
        <v>173.13</v>
      </c>
      <c r="X39">
        <v>-70</v>
      </c>
      <c r="Y39">
        <v>0.48</v>
      </c>
      <c r="Z39">
        <v>1.06</v>
      </c>
      <c r="AA39">
        <v>0.38</v>
      </c>
      <c r="AB39">
        <v>-25</v>
      </c>
      <c r="AC39">
        <v>4.42</v>
      </c>
      <c r="AD39">
        <v>0.28999999999999998</v>
      </c>
      <c r="AE39">
        <v>0</v>
      </c>
      <c r="AF39">
        <v>0.57999999999999996</v>
      </c>
    </row>
    <row r="40" spans="7:32">
      <c r="G40" t="s">
        <v>82</v>
      </c>
      <c r="H40" s="74">
        <v>186.48999999999998</v>
      </c>
      <c r="I40" s="47">
        <v>0</v>
      </c>
      <c r="J40" s="47">
        <v>0</v>
      </c>
      <c r="K40" s="47">
        <v>0</v>
      </c>
      <c r="L40" s="47">
        <v>0</v>
      </c>
      <c r="M40" s="75">
        <v>3.08</v>
      </c>
      <c r="N40" s="74">
        <v>0</v>
      </c>
      <c r="O40" s="47">
        <v>-50</v>
      </c>
      <c r="P40" s="47">
        <v>0</v>
      </c>
      <c r="Q40" s="47">
        <v>-20</v>
      </c>
      <c r="R40" s="47">
        <v>0</v>
      </c>
      <c r="S40" s="75">
        <v>0</v>
      </c>
      <c r="U40" s="74">
        <v>-70</v>
      </c>
      <c r="V40" s="75">
        <v>189.57</v>
      </c>
      <c r="W40">
        <v>183.7</v>
      </c>
      <c r="X40">
        <v>-50</v>
      </c>
      <c r="Y40">
        <v>0.48</v>
      </c>
      <c r="Z40">
        <v>1.06</v>
      </c>
      <c r="AA40">
        <v>0.38</v>
      </c>
      <c r="AB40">
        <v>-20</v>
      </c>
      <c r="AC40">
        <v>3.08</v>
      </c>
      <c r="AD40">
        <v>0.28999999999999998</v>
      </c>
      <c r="AE40">
        <v>0</v>
      </c>
      <c r="AF40">
        <v>0.57999999999999996</v>
      </c>
    </row>
    <row r="41" spans="7:32">
      <c r="G41" t="s">
        <v>83</v>
      </c>
      <c r="H41" s="74">
        <v>207.65</v>
      </c>
      <c r="I41" s="47">
        <v>0</v>
      </c>
      <c r="J41" s="47">
        <v>136.58000000000001</v>
      </c>
      <c r="K41" s="47">
        <v>0</v>
      </c>
      <c r="L41" s="47">
        <v>0</v>
      </c>
      <c r="M41" s="75">
        <v>4.2300000000000004</v>
      </c>
      <c r="N41" s="74">
        <v>0</v>
      </c>
      <c r="O41" s="47">
        <v>0</v>
      </c>
      <c r="P41" s="47">
        <v>0</v>
      </c>
      <c r="Q41" s="47">
        <v>-20</v>
      </c>
      <c r="R41" s="47">
        <v>0</v>
      </c>
      <c r="S41" s="75">
        <v>0</v>
      </c>
      <c r="U41" s="74">
        <v>-20</v>
      </c>
      <c r="V41" s="75">
        <v>348.46</v>
      </c>
      <c r="W41">
        <v>204.86</v>
      </c>
      <c r="X41">
        <v>0</v>
      </c>
      <c r="Y41">
        <v>0.48</v>
      </c>
      <c r="Z41">
        <v>1.06</v>
      </c>
      <c r="AA41">
        <v>0.38</v>
      </c>
      <c r="AB41">
        <v>-20</v>
      </c>
      <c r="AC41">
        <v>4.2300000000000004</v>
      </c>
      <c r="AD41">
        <v>0.28999999999999998</v>
      </c>
      <c r="AE41">
        <v>136.58000000000001</v>
      </c>
      <c r="AF41">
        <v>0.57999999999999996</v>
      </c>
    </row>
    <row r="42" spans="7:32">
      <c r="G42" t="s">
        <v>84</v>
      </c>
      <c r="H42" s="74">
        <v>215.35</v>
      </c>
      <c r="I42" s="47">
        <v>0</v>
      </c>
      <c r="J42" s="47">
        <v>149.08000000000001</v>
      </c>
      <c r="K42" s="47">
        <v>0</v>
      </c>
      <c r="L42" s="47">
        <v>0</v>
      </c>
      <c r="M42" s="75">
        <v>5.19</v>
      </c>
      <c r="N42" s="74">
        <v>0</v>
      </c>
      <c r="O42" s="47">
        <v>-24</v>
      </c>
      <c r="P42" s="47">
        <v>0</v>
      </c>
      <c r="Q42" s="47">
        <v>-20</v>
      </c>
      <c r="R42" s="47">
        <v>0</v>
      </c>
      <c r="S42" s="75">
        <v>0</v>
      </c>
      <c r="U42" s="74">
        <v>-44</v>
      </c>
      <c r="V42" s="75">
        <v>369.62</v>
      </c>
      <c r="W42">
        <v>212.56</v>
      </c>
      <c r="X42">
        <v>-24</v>
      </c>
      <c r="Y42">
        <v>0.48</v>
      </c>
      <c r="Z42">
        <v>1.06</v>
      </c>
      <c r="AA42">
        <v>0.38</v>
      </c>
      <c r="AB42">
        <v>-20</v>
      </c>
      <c r="AC42">
        <v>5.19</v>
      </c>
      <c r="AD42">
        <v>0.28999999999999998</v>
      </c>
      <c r="AE42">
        <v>149.08000000000001</v>
      </c>
      <c r="AF42">
        <v>0.57999999999999996</v>
      </c>
    </row>
    <row r="43" spans="7:32">
      <c r="G43" t="s">
        <v>85</v>
      </c>
      <c r="H43" s="74">
        <v>3.56</v>
      </c>
      <c r="I43" s="47">
        <v>0</v>
      </c>
      <c r="J43" s="47">
        <v>155.81</v>
      </c>
      <c r="K43" s="47">
        <v>0</v>
      </c>
      <c r="L43" s="47">
        <v>0</v>
      </c>
      <c r="M43" s="75">
        <v>2.98</v>
      </c>
      <c r="N43" s="74">
        <v>0</v>
      </c>
      <c r="O43" s="47">
        <v>-29</v>
      </c>
      <c r="P43" s="47">
        <v>0</v>
      </c>
      <c r="Q43" s="47">
        <v>-20</v>
      </c>
      <c r="R43" s="47">
        <v>0</v>
      </c>
      <c r="S43" s="75">
        <v>0</v>
      </c>
      <c r="U43" s="74">
        <v>-49</v>
      </c>
      <c r="V43" s="75">
        <v>162.35</v>
      </c>
      <c r="W43">
        <v>0.67</v>
      </c>
      <c r="X43">
        <v>-29</v>
      </c>
      <c r="Y43">
        <v>0.48</v>
      </c>
      <c r="Z43">
        <v>1.06</v>
      </c>
      <c r="AA43">
        <v>0.48</v>
      </c>
      <c r="AB43">
        <v>-20</v>
      </c>
      <c r="AC43">
        <v>2.98</v>
      </c>
      <c r="AD43">
        <v>0.28999999999999998</v>
      </c>
      <c r="AE43">
        <v>155.81</v>
      </c>
      <c r="AF43">
        <v>0.57999999999999996</v>
      </c>
    </row>
    <row r="44" spans="7:32">
      <c r="G44" t="s">
        <v>86</v>
      </c>
      <c r="H44" s="74">
        <v>2.89</v>
      </c>
      <c r="I44" s="47">
        <v>0</v>
      </c>
      <c r="J44" s="47">
        <v>193.32</v>
      </c>
      <c r="K44" s="47">
        <v>0</v>
      </c>
      <c r="L44" s="47">
        <v>0</v>
      </c>
      <c r="M44" s="75">
        <v>3.27</v>
      </c>
      <c r="N44" s="74">
        <v>0</v>
      </c>
      <c r="O44" s="47">
        <v>-32</v>
      </c>
      <c r="P44" s="47">
        <v>0</v>
      </c>
      <c r="Q44" s="47">
        <v>-20</v>
      </c>
      <c r="R44" s="47">
        <v>0</v>
      </c>
      <c r="S44" s="75">
        <v>0</v>
      </c>
      <c r="U44" s="74">
        <v>-52</v>
      </c>
      <c r="V44" s="75">
        <v>199.48</v>
      </c>
      <c r="W44">
        <v>0</v>
      </c>
      <c r="X44">
        <v>-32</v>
      </c>
      <c r="Y44">
        <v>0.48</v>
      </c>
      <c r="Z44">
        <v>1.06</v>
      </c>
      <c r="AA44">
        <v>0.48</v>
      </c>
      <c r="AB44">
        <v>-20</v>
      </c>
      <c r="AC44">
        <v>3.27</v>
      </c>
      <c r="AD44">
        <v>0.28999999999999998</v>
      </c>
      <c r="AE44">
        <v>193.32</v>
      </c>
      <c r="AF44">
        <v>0.57999999999999996</v>
      </c>
    </row>
    <row r="45" spans="7:32">
      <c r="G45" t="s">
        <v>87</v>
      </c>
      <c r="H45" s="74">
        <v>2.89</v>
      </c>
      <c r="I45" s="47">
        <v>0</v>
      </c>
      <c r="J45" s="47">
        <v>204.86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>
        <v>-20</v>
      </c>
      <c r="V45" s="75">
        <v>207.75</v>
      </c>
      <c r="W45">
        <v>0</v>
      </c>
      <c r="X45">
        <v>0</v>
      </c>
      <c r="Y45">
        <v>0.48</v>
      </c>
      <c r="Z45">
        <v>1.06</v>
      </c>
      <c r="AA45">
        <v>0.48</v>
      </c>
      <c r="AB45">
        <v>-20</v>
      </c>
      <c r="AC45">
        <v>0</v>
      </c>
      <c r="AD45">
        <v>0.28999999999999998</v>
      </c>
      <c r="AE45">
        <v>204.86</v>
      </c>
      <c r="AF45">
        <v>0.57999999999999996</v>
      </c>
    </row>
    <row r="46" spans="7:32">
      <c r="G46" t="s">
        <v>88</v>
      </c>
      <c r="H46" s="74">
        <v>2.89</v>
      </c>
      <c r="I46" s="47">
        <v>0</v>
      </c>
      <c r="J46" s="47">
        <v>196.2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-20</v>
      </c>
      <c r="R46" s="47">
        <v>0</v>
      </c>
      <c r="S46" s="75">
        <v>0</v>
      </c>
      <c r="U46" s="74">
        <v>-20</v>
      </c>
      <c r="V46" s="75">
        <v>199.09</v>
      </c>
      <c r="W46">
        <v>0</v>
      </c>
      <c r="X46">
        <v>0</v>
      </c>
      <c r="Y46">
        <v>0.48</v>
      </c>
      <c r="Z46">
        <v>1.06</v>
      </c>
      <c r="AA46">
        <v>0.48</v>
      </c>
      <c r="AB46">
        <v>-20</v>
      </c>
      <c r="AC46">
        <v>0</v>
      </c>
      <c r="AD46">
        <v>0.28999999999999998</v>
      </c>
      <c r="AE46">
        <v>196.2</v>
      </c>
      <c r="AF46">
        <v>0.57999999999999996</v>
      </c>
    </row>
    <row r="47" spans="7:32">
      <c r="G47" t="s">
        <v>89</v>
      </c>
      <c r="H47" s="74">
        <v>2.89</v>
      </c>
      <c r="I47" s="47">
        <v>0</v>
      </c>
      <c r="J47" s="47">
        <v>206.78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-20</v>
      </c>
      <c r="R47" s="47">
        <v>0</v>
      </c>
      <c r="S47" s="75">
        <v>0</v>
      </c>
      <c r="U47" s="74">
        <v>-20</v>
      </c>
      <c r="V47" s="75">
        <v>209.67</v>
      </c>
      <c r="W47">
        <v>0</v>
      </c>
      <c r="X47">
        <v>0</v>
      </c>
      <c r="Y47">
        <v>0.48</v>
      </c>
      <c r="Z47">
        <v>1.06</v>
      </c>
      <c r="AA47">
        <v>0.48</v>
      </c>
      <c r="AB47">
        <v>-20</v>
      </c>
      <c r="AC47">
        <v>0</v>
      </c>
      <c r="AD47">
        <v>0.28999999999999998</v>
      </c>
      <c r="AE47">
        <v>206.78</v>
      </c>
      <c r="AF47">
        <v>0.57999999999999996</v>
      </c>
    </row>
    <row r="48" spans="7:32">
      <c r="G48" t="s">
        <v>90</v>
      </c>
      <c r="H48" s="74">
        <v>2.89</v>
      </c>
      <c r="I48" s="47">
        <v>0</v>
      </c>
      <c r="J48" s="47">
        <v>191.4</v>
      </c>
      <c r="K48" s="47">
        <v>0</v>
      </c>
      <c r="L48" s="47">
        <v>0</v>
      </c>
      <c r="M48" s="75">
        <v>0.38</v>
      </c>
      <c r="N48" s="74">
        <v>0</v>
      </c>
      <c r="O48" s="47">
        <v>0</v>
      </c>
      <c r="P48" s="47">
        <v>0</v>
      </c>
      <c r="Q48" s="47">
        <v>-20</v>
      </c>
      <c r="R48" s="47">
        <v>0</v>
      </c>
      <c r="S48" s="75">
        <v>0</v>
      </c>
      <c r="U48" s="74">
        <v>-20</v>
      </c>
      <c r="V48" s="75">
        <v>194.67</v>
      </c>
      <c r="W48">
        <v>0</v>
      </c>
      <c r="X48">
        <v>0</v>
      </c>
      <c r="Y48">
        <v>0.48</v>
      </c>
      <c r="Z48">
        <v>1.06</v>
      </c>
      <c r="AA48">
        <v>0.48</v>
      </c>
      <c r="AB48">
        <v>-20</v>
      </c>
      <c r="AC48">
        <v>0.38</v>
      </c>
      <c r="AD48">
        <v>0.28999999999999998</v>
      </c>
      <c r="AE48">
        <v>191.4</v>
      </c>
      <c r="AF48">
        <v>0.57999999999999996</v>
      </c>
    </row>
    <row r="49" spans="7:32">
      <c r="G49" t="s">
        <v>91</v>
      </c>
      <c r="H49" s="74">
        <v>2.89</v>
      </c>
      <c r="I49" s="47">
        <v>0</v>
      </c>
      <c r="J49" s="47">
        <v>178.89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-20</v>
      </c>
      <c r="R49" s="47">
        <v>0</v>
      </c>
      <c r="S49" s="75">
        <v>0</v>
      </c>
      <c r="U49" s="74">
        <v>-20</v>
      </c>
      <c r="V49" s="75">
        <v>181.78</v>
      </c>
      <c r="W49">
        <v>0</v>
      </c>
      <c r="X49">
        <v>0</v>
      </c>
      <c r="Y49">
        <v>0.48</v>
      </c>
      <c r="Z49">
        <v>1.06</v>
      </c>
      <c r="AA49">
        <v>0.48</v>
      </c>
      <c r="AB49">
        <v>-20</v>
      </c>
      <c r="AC49">
        <v>0</v>
      </c>
      <c r="AD49">
        <v>0.28999999999999998</v>
      </c>
      <c r="AE49">
        <v>178.89</v>
      </c>
      <c r="AF49">
        <v>0.57999999999999996</v>
      </c>
    </row>
    <row r="50" spans="7:32">
      <c r="G50" t="s">
        <v>92</v>
      </c>
      <c r="H50" s="74">
        <v>2.89</v>
      </c>
      <c r="I50" s="47">
        <v>0</v>
      </c>
      <c r="J50" s="47">
        <v>158.69</v>
      </c>
      <c r="K50" s="47">
        <v>0</v>
      </c>
      <c r="L50" s="47">
        <v>0</v>
      </c>
      <c r="M50" s="75">
        <v>3.46</v>
      </c>
      <c r="N50" s="74">
        <v>0</v>
      </c>
      <c r="O50" s="47">
        <v>0</v>
      </c>
      <c r="P50" s="47">
        <v>0</v>
      </c>
      <c r="Q50" s="47">
        <v>-20</v>
      </c>
      <c r="R50" s="47">
        <v>0</v>
      </c>
      <c r="S50" s="75">
        <v>0</v>
      </c>
      <c r="U50" s="74">
        <v>-20</v>
      </c>
      <c r="V50" s="75">
        <v>165.04</v>
      </c>
      <c r="W50">
        <v>0</v>
      </c>
      <c r="X50">
        <v>0</v>
      </c>
      <c r="Y50">
        <v>0.48</v>
      </c>
      <c r="Z50">
        <v>1.06</v>
      </c>
      <c r="AA50">
        <v>0.48</v>
      </c>
      <c r="AB50">
        <v>-20</v>
      </c>
      <c r="AC50">
        <v>3.46</v>
      </c>
      <c r="AD50">
        <v>0.28999999999999998</v>
      </c>
      <c r="AE50">
        <v>158.69</v>
      </c>
      <c r="AF50">
        <v>0.57999999999999996</v>
      </c>
    </row>
    <row r="51" spans="7:32">
      <c r="G51" t="s">
        <v>93</v>
      </c>
      <c r="H51" s="74">
        <v>2.89</v>
      </c>
      <c r="I51" s="47">
        <v>0</v>
      </c>
      <c r="J51" s="47">
        <v>153.88999999999999</v>
      </c>
      <c r="K51" s="47">
        <v>0</v>
      </c>
      <c r="L51" s="47">
        <v>0</v>
      </c>
      <c r="M51" s="75">
        <v>3.65</v>
      </c>
      <c r="N51" s="74">
        <v>0</v>
      </c>
      <c r="O51" s="47">
        <v>0</v>
      </c>
      <c r="P51" s="47">
        <v>0</v>
      </c>
      <c r="Q51" s="47">
        <v>-20</v>
      </c>
      <c r="R51" s="47">
        <v>0</v>
      </c>
      <c r="S51" s="75">
        <v>0</v>
      </c>
      <c r="U51" s="74">
        <v>-20</v>
      </c>
      <c r="V51" s="75">
        <v>160.43</v>
      </c>
      <c r="W51">
        <v>0</v>
      </c>
      <c r="X51">
        <v>0</v>
      </c>
      <c r="Y51">
        <v>0.48</v>
      </c>
      <c r="Z51">
        <v>1.06</v>
      </c>
      <c r="AA51">
        <v>0.48</v>
      </c>
      <c r="AB51">
        <v>-20</v>
      </c>
      <c r="AC51">
        <v>3.65</v>
      </c>
      <c r="AD51">
        <v>0.28999999999999998</v>
      </c>
      <c r="AE51">
        <v>153.88999999999999</v>
      </c>
      <c r="AF51">
        <v>0.57999999999999996</v>
      </c>
    </row>
    <row r="52" spans="7:32">
      <c r="G52" t="s">
        <v>94</v>
      </c>
      <c r="H52" s="74">
        <v>2.89</v>
      </c>
      <c r="I52" s="47">
        <v>0</v>
      </c>
      <c r="J52" s="47">
        <v>131.77000000000001</v>
      </c>
      <c r="K52" s="47">
        <v>0</v>
      </c>
      <c r="L52" s="47">
        <v>0</v>
      </c>
      <c r="M52" s="75">
        <v>5.96</v>
      </c>
      <c r="N52" s="74">
        <v>0</v>
      </c>
      <c r="O52" s="47">
        <v>0</v>
      </c>
      <c r="P52" s="47">
        <v>0</v>
      </c>
      <c r="Q52" s="47">
        <v>-20</v>
      </c>
      <c r="R52" s="47">
        <v>0</v>
      </c>
      <c r="S52" s="75">
        <v>0</v>
      </c>
      <c r="U52" s="74">
        <v>-20</v>
      </c>
      <c r="V52" s="75">
        <v>140.62</v>
      </c>
      <c r="W52">
        <v>0</v>
      </c>
      <c r="X52">
        <v>0</v>
      </c>
      <c r="Y52">
        <v>0.48</v>
      </c>
      <c r="Z52">
        <v>1.06</v>
      </c>
      <c r="AA52">
        <v>0.48</v>
      </c>
      <c r="AB52">
        <v>-20</v>
      </c>
      <c r="AC52">
        <v>5.96</v>
      </c>
      <c r="AD52">
        <v>0.28999999999999998</v>
      </c>
      <c r="AE52">
        <v>131.77000000000001</v>
      </c>
      <c r="AF52">
        <v>0.57999999999999996</v>
      </c>
    </row>
    <row r="53" spans="7:32">
      <c r="G53" t="s">
        <v>95</v>
      </c>
      <c r="H53" s="74">
        <v>2.89</v>
      </c>
      <c r="I53" s="47">
        <v>0</v>
      </c>
      <c r="J53" s="47">
        <v>107.72</v>
      </c>
      <c r="K53" s="47">
        <v>0</v>
      </c>
      <c r="L53" s="47">
        <v>0</v>
      </c>
      <c r="M53" s="75">
        <v>6.06</v>
      </c>
      <c r="N53" s="74">
        <v>0</v>
      </c>
      <c r="O53" s="47">
        <v>-5</v>
      </c>
      <c r="P53" s="47">
        <v>0</v>
      </c>
      <c r="Q53" s="47">
        <v>-20</v>
      </c>
      <c r="R53" s="47">
        <v>0</v>
      </c>
      <c r="S53" s="75">
        <v>0</v>
      </c>
      <c r="U53" s="74">
        <v>-25</v>
      </c>
      <c r="V53" s="75">
        <v>116.67</v>
      </c>
      <c r="W53">
        <v>0</v>
      </c>
      <c r="X53">
        <v>-5</v>
      </c>
      <c r="Y53">
        <v>0.48</v>
      </c>
      <c r="Z53">
        <v>1.06</v>
      </c>
      <c r="AA53">
        <v>0.48</v>
      </c>
      <c r="AB53">
        <v>-20</v>
      </c>
      <c r="AC53">
        <v>6.06</v>
      </c>
      <c r="AD53">
        <v>0.28999999999999998</v>
      </c>
      <c r="AE53">
        <v>107.72</v>
      </c>
      <c r="AF53">
        <v>0.57999999999999996</v>
      </c>
    </row>
    <row r="54" spans="7:32">
      <c r="G54" t="s">
        <v>96</v>
      </c>
      <c r="H54" s="74">
        <v>2.89</v>
      </c>
      <c r="I54" s="47">
        <v>0</v>
      </c>
      <c r="J54" s="47">
        <v>60.59</v>
      </c>
      <c r="K54" s="47">
        <v>0</v>
      </c>
      <c r="L54" s="47">
        <v>0</v>
      </c>
      <c r="M54" s="75">
        <v>5.58</v>
      </c>
      <c r="N54" s="74">
        <v>0</v>
      </c>
      <c r="O54" s="47">
        <v>-15</v>
      </c>
      <c r="P54" s="47">
        <v>0</v>
      </c>
      <c r="Q54" s="47">
        <v>-20</v>
      </c>
      <c r="R54" s="47">
        <v>0</v>
      </c>
      <c r="S54" s="75">
        <v>0</v>
      </c>
      <c r="U54" s="74">
        <v>-35</v>
      </c>
      <c r="V54" s="75">
        <v>69.06</v>
      </c>
      <c r="W54">
        <v>0</v>
      </c>
      <c r="X54">
        <v>-15</v>
      </c>
      <c r="Y54">
        <v>0.48</v>
      </c>
      <c r="Z54">
        <v>1.06</v>
      </c>
      <c r="AA54">
        <v>0.48</v>
      </c>
      <c r="AB54">
        <v>-20</v>
      </c>
      <c r="AC54">
        <v>5.58</v>
      </c>
      <c r="AD54">
        <v>0.28999999999999998</v>
      </c>
      <c r="AE54">
        <v>60.59</v>
      </c>
      <c r="AF54">
        <v>0.57999999999999996</v>
      </c>
    </row>
    <row r="55" spans="7:32">
      <c r="G55" t="s">
        <v>97</v>
      </c>
      <c r="H55" s="74">
        <v>2.89</v>
      </c>
      <c r="I55" s="47">
        <v>0</v>
      </c>
      <c r="J55" s="47">
        <v>0</v>
      </c>
      <c r="K55" s="47">
        <v>0</v>
      </c>
      <c r="L55" s="47">
        <v>0</v>
      </c>
      <c r="M55" s="75">
        <v>6.82</v>
      </c>
      <c r="N55" s="74">
        <v>0</v>
      </c>
      <c r="O55" s="47">
        <v>-10</v>
      </c>
      <c r="P55" s="47">
        <v>0</v>
      </c>
      <c r="Q55" s="47">
        <v>-20</v>
      </c>
      <c r="R55" s="47">
        <v>0</v>
      </c>
      <c r="S55" s="75">
        <v>0</v>
      </c>
      <c r="U55" s="74">
        <v>-30</v>
      </c>
      <c r="V55" s="75">
        <v>9.7100000000000009</v>
      </c>
      <c r="W55">
        <v>0</v>
      </c>
      <c r="X55">
        <v>-10</v>
      </c>
      <c r="Y55">
        <v>0.48</v>
      </c>
      <c r="Z55">
        <v>1.06</v>
      </c>
      <c r="AA55">
        <v>0.48</v>
      </c>
      <c r="AB55">
        <v>-20</v>
      </c>
      <c r="AC55">
        <v>6.82</v>
      </c>
      <c r="AD55">
        <v>0.28999999999999998</v>
      </c>
      <c r="AE55">
        <v>0</v>
      </c>
      <c r="AF55">
        <v>0.57999999999999996</v>
      </c>
    </row>
    <row r="56" spans="7:32">
      <c r="G56" t="s">
        <v>98</v>
      </c>
      <c r="H56" s="74">
        <v>2.89</v>
      </c>
      <c r="I56" s="47">
        <v>0</v>
      </c>
      <c r="J56" s="47">
        <v>0</v>
      </c>
      <c r="K56" s="47">
        <v>0</v>
      </c>
      <c r="L56" s="47">
        <v>0</v>
      </c>
      <c r="M56" s="75">
        <v>4.5199999999999996</v>
      </c>
      <c r="N56" s="74">
        <v>0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>
        <v>-20</v>
      </c>
      <c r="V56" s="75">
        <v>7.41</v>
      </c>
      <c r="W56">
        <v>0</v>
      </c>
      <c r="X56">
        <v>0</v>
      </c>
      <c r="Y56">
        <v>0.48</v>
      </c>
      <c r="Z56">
        <v>1.06</v>
      </c>
      <c r="AA56">
        <v>0.48</v>
      </c>
      <c r="AB56">
        <v>-20</v>
      </c>
      <c r="AC56">
        <v>4.5199999999999996</v>
      </c>
      <c r="AD56">
        <v>0.28999999999999998</v>
      </c>
      <c r="AE56">
        <v>0</v>
      </c>
      <c r="AF56">
        <v>0.57999999999999996</v>
      </c>
    </row>
    <row r="57" spans="7:32">
      <c r="G57" t="s">
        <v>99</v>
      </c>
      <c r="H57" s="74">
        <v>2.89</v>
      </c>
      <c r="I57" s="47">
        <v>0</v>
      </c>
      <c r="J57" s="47">
        <v>0</v>
      </c>
      <c r="K57" s="47">
        <v>0</v>
      </c>
      <c r="L57" s="47">
        <v>0</v>
      </c>
      <c r="M57" s="75">
        <v>3.36</v>
      </c>
      <c r="N57" s="74">
        <v>0</v>
      </c>
      <c r="O57" s="47">
        <v>-10</v>
      </c>
      <c r="P57" s="47">
        <v>0</v>
      </c>
      <c r="Q57" s="47">
        <v>-20</v>
      </c>
      <c r="R57" s="47">
        <v>0</v>
      </c>
      <c r="S57" s="75">
        <v>0</v>
      </c>
      <c r="U57" s="74">
        <v>-30</v>
      </c>
      <c r="V57" s="75">
        <v>6.25</v>
      </c>
      <c r="W57">
        <v>0</v>
      </c>
      <c r="X57">
        <v>-10</v>
      </c>
      <c r="Y57">
        <v>0.48</v>
      </c>
      <c r="Z57">
        <v>1.06</v>
      </c>
      <c r="AA57">
        <v>0.48</v>
      </c>
      <c r="AB57">
        <v>-20</v>
      </c>
      <c r="AC57">
        <v>3.36</v>
      </c>
      <c r="AD57">
        <v>0.28999999999999998</v>
      </c>
      <c r="AE57">
        <v>0</v>
      </c>
      <c r="AF57">
        <v>0.57999999999999996</v>
      </c>
    </row>
    <row r="58" spans="7:32">
      <c r="G58" t="s">
        <v>100</v>
      </c>
      <c r="H58" s="74">
        <v>2.89</v>
      </c>
      <c r="I58" s="47">
        <v>0</v>
      </c>
      <c r="J58" s="47">
        <v>0</v>
      </c>
      <c r="K58" s="47">
        <v>0</v>
      </c>
      <c r="L58" s="47">
        <v>0</v>
      </c>
      <c r="M58" s="75">
        <v>3.07</v>
      </c>
      <c r="N58" s="74">
        <v>0</v>
      </c>
      <c r="O58" s="47">
        <v>-10</v>
      </c>
      <c r="P58" s="47">
        <v>0</v>
      </c>
      <c r="Q58" s="47">
        <v>-20</v>
      </c>
      <c r="R58" s="47">
        <v>0</v>
      </c>
      <c r="S58" s="75">
        <v>0</v>
      </c>
      <c r="U58" s="74">
        <v>-30</v>
      </c>
      <c r="V58" s="75">
        <v>5.96</v>
      </c>
      <c r="W58">
        <v>0</v>
      </c>
      <c r="X58">
        <v>-10</v>
      </c>
      <c r="Y58">
        <v>0.48</v>
      </c>
      <c r="Z58">
        <v>1.06</v>
      </c>
      <c r="AA58">
        <v>0.48</v>
      </c>
      <c r="AB58">
        <v>-20</v>
      </c>
      <c r="AC58">
        <v>3.07</v>
      </c>
      <c r="AD58">
        <v>0.28999999999999998</v>
      </c>
      <c r="AE58">
        <v>0</v>
      </c>
      <c r="AF58">
        <v>0.57999999999999996</v>
      </c>
    </row>
    <row r="59" spans="7:32">
      <c r="G59" t="s">
        <v>101</v>
      </c>
      <c r="H59" s="74">
        <v>2.89</v>
      </c>
      <c r="I59" s="47">
        <v>0</v>
      </c>
      <c r="J59" s="47">
        <v>0</v>
      </c>
      <c r="K59" s="47">
        <v>0</v>
      </c>
      <c r="L59" s="47">
        <v>0</v>
      </c>
      <c r="M59" s="75">
        <v>5.86</v>
      </c>
      <c r="N59" s="74">
        <v>0</v>
      </c>
      <c r="O59" s="47">
        <v>-15</v>
      </c>
      <c r="P59" s="47">
        <v>0</v>
      </c>
      <c r="Q59" s="47">
        <v>-20</v>
      </c>
      <c r="R59" s="47">
        <v>0</v>
      </c>
      <c r="S59" s="75">
        <v>0</v>
      </c>
      <c r="U59" s="74">
        <v>-35</v>
      </c>
      <c r="V59" s="75">
        <v>8.75</v>
      </c>
      <c r="W59">
        <v>0</v>
      </c>
      <c r="X59">
        <v>-15</v>
      </c>
      <c r="Y59">
        <v>0.48</v>
      </c>
      <c r="Z59">
        <v>1.06</v>
      </c>
      <c r="AA59">
        <v>0.48</v>
      </c>
      <c r="AB59">
        <v>-20</v>
      </c>
      <c r="AC59">
        <v>5.86</v>
      </c>
      <c r="AD59">
        <v>0.28999999999999998</v>
      </c>
      <c r="AE59">
        <v>0</v>
      </c>
      <c r="AF59">
        <v>0.57999999999999996</v>
      </c>
    </row>
    <row r="60" spans="7:32">
      <c r="G60" t="s">
        <v>102</v>
      </c>
      <c r="H60" s="74">
        <v>2.89</v>
      </c>
      <c r="I60" s="47">
        <v>0</v>
      </c>
      <c r="J60" s="47">
        <v>0</v>
      </c>
      <c r="K60" s="47">
        <v>0</v>
      </c>
      <c r="L60" s="47">
        <v>0</v>
      </c>
      <c r="M60" s="75">
        <v>6.54</v>
      </c>
      <c r="N60" s="74">
        <v>0</v>
      </c>
      <c r="O60" s="47">
        <v>-15</v>
      </c>
      <c r="P60" s="47">
        <v>0</v>
      </c>
      <c r="Q60" s="47">
        <v>-20</v>
      </c>
      <c r="R60" s="47">
        <v>0</v>
      </c>
      <c r="S60" s="75">
        <v>0</v>
      </c>
      <c r="U60" s="74">
        <v>-35</v>
      </c>
      <c r="V60" s="75">
        <v>9.43</v>
      </c>
      <c r="W60">
        <v>0</v>
      </c>
      <c r="X60">
        <v>-15</v>
      </c>
      <c r="Y60">
        <v>0.48</v>
      </c>
      <c r="Z60">
        <v>1.06</v>
      </c>
      <c r="AA60">
        <v>0.48</v>
      </c>
      <c r="AB60">
        <v>-20</v>
      </c>
      <c r="AC60">
        <v>6.54</v>
      </c>
      <c r="AD60">
        <v>0.28999999999999998</v>
      </c>
      <c r="AE60">
        <v>0</v>
      </c>
      <c r="AF60">
        <v>0.57999999999999996</v>
      </c>
    </row>
    <row r="61" spans="7:32">
      <c r="G61" t="s">
        <v>103</v>
      </c>
      <c r="H61" s="74">
        <v>2.89</v>
      </c>
      <c r="I61" s="47">
        <v>0</v>
      </c>
      <c r="J61" s="47">
        <v>0</v>
      </c>
      <c r="K61" s="47">
        <v>0</v>
      </c>
      <c r="L61" s="47">
        <v>0</v>
      </c>
      <c r="M61" s="75">
        <v>9.1300000000000008</v>
      </c>
      <c r="N61" s="74">
        <v>0</v>
      </c>
      <c r="O61" s="47">
        <v>-25</v>
      </c>
      <c r="P61" s="47">
        <v>0</v>
      </c>
      <c r="Q61" s="47">
        <v>-20</v>
      </c>
      <c r="R61" s="47">
        <v>0</v>
      </c>
      <c r="S61" s="75">
        <v>0</v>
      </c>
      <c r="U61" s="74">
        <v>-45</v>
      </c>
      <c r="V61" s="75">
        <v>12.02</v>
      </c>
      <c r="W61">
        <v>0</v>
      </c>
      <c r="X61">
        <v>-25</v>
      </c>
      <c r="Y61">
        <v>0.48</v>
      </c>
      <c r="Z61">
        <v>1.06</v>
      </c>
      <c r="AA61">
        <v>0.48</v>
      </c>
      <c r="AB61">
        <v>-20</v>
      </c>
      <c r="AC61">
        <v>9.1300000000000008</v>
      </c>
      <c r="AD61">
        <v>0.28999999999999998</v>
      </c>
      <c r="AE61">
        <v>0</v>
      </c>
      <c r="AF61">
        <v>0.57999999999999996</v>
      </c>
    </row>
    <row r="62" spans="7:32">
      <c r="G62" t="s">
        <v>104</v>
      </c>
      <c r="H62" s="74">
        <v>2.89</v>
      </c>
      <c r="I62" s="47">
        <v>0</v>
      </c>
      <c r="J62" s="47">
        <v>0</v>
      </c>
      <c r="K62" s="47">
        <v>0</v>
      </c>
      <c r="L62" s="47">
        <v>0</v>
      </c>
      <c r="M62" s="75">
        <v>8.56</v>
      </c>
      <c r="N62" s="74">
        <v>0</v>
      </c>
      <c r="O62" s="47">
        <v>-25</v>
      </c>
      <c r="P62" s="47">
        <v>0</v>
      </c>
      <c r="Q62" s="47">
        <v>-20</v>
      </c>
      <c r="R62" s="47">
        <v>0</v>
      </c>
      <c r="S62" s="75">
        <v>0</v>
      </c>
      <c r="U62" s="74">
        <v>-45</v>
      </c>
      <c r="V62" s="75">
        <v>11.45</v>
      </c>
      <c r="W62">
        <v>0</v>
      </c>
      <c r="X62">
        <v>-25</v>
      </c>
      <c r="Y62">
        <v>0.48</v>
      </c>
      <c r="Z62">
        <v>1.06</v>
      </c>
      <c r="AA62">
        <v>0.48</v>
      </c>
      <c r="AB62">
        <v>-20</v>
      </c>
      <c r="AC62">
        <v>8.56</v>
      </c>
      <c r="AD62">
        <v>0.28999999999999998</v>
      </c>
      <c r="AE62">
        <v>0</v>
      </c>
      <c r="AF62">
        <v>0.57999999999999996</v>
      </c>
    </row>
    <row r="63" spans="7:32">
      <c r="G63" t="s">
        <v>105</v>
      </c>
      <c r="H63" s="74">
        <v>2.89</v>
      </c>
      <c r="I63" s="47">
        <v>0</v>
      </c>
      <c r="J63" s="47">
        <v>0</v>
      </c>
      <c r="K63" s="47">
        <v>0</v>
      </c>
      <c r="L63" s="47">
        <v>0</v>
      </c>
      <c r="M63" s="75">
        <v>7.31</v>
      </c>
      <c r="N63" s="74">
        <v>0</v>
      </c>
      <c r="O63" s="47">
        <v>-25</v>
      </c>
      <c r="P63" s="47">
        <v>0</v>
      </c>
      <c r="Q63" s="47">
        <v>-20</v>
      </c>
      <c r="R63" s="47">
        <v>0</v>
      </c>
      <c r="S63" s="75">
        <v>0</v>
      </c>
      <c r="U63" s="74">
        <v>-45</v>
      </c>
      <c r="V63" s="75">
        <v>10.199999999999999</v>
      </c>
      <c r="W63">
        <v>0</v>
      </c>
      <c r="X63">
        <v>-25</v>
      </c>
      <c r="Y63">
        <v>0.48</v>
      </c>
      <c r="Z63">
        <v>1.06</v>
      </c>
      <c r="AA63">
        <v>0.48</v>
      </c>
      <c r="AB63">
        <v>-20</v>
      </c>
      <c r="AC63">
        <v>7.31</v>
      </c>
      <c r="AD63">
        <v>0.28999999999999998</v>
      </c>
      <c r="AE63">
        <v>0</v>
      </c>
      <c r="AF63">
        <v>0.57999999999999996</v>
      </c>
    </row>
    <row r="64" spans="7:32">
      <c r="G64" t="s">
        <v>106</v>
      </c>
      <c r="H64" s="74">
        <v>2.89</v>
      </c>
      <c r="I64" s="47">
        <v>0</v>
      </c>
      <c r="J64" s="47">
        <v>0</v>
      </c>
      <c r="K64" s="47">
        <v>0</v>
      </c>
      <c r="L64" s="47">
        <v>0</v>
      </c>
      <c r="M64" s="75">
        <v>5.57</v>
      </c>
      <c r="N64" s="74">
        <v>0</v>
      </c>
      <c r="O64" s="47">
        <v>-30</v>
      </c>
      <c r="P64" s="47">
        <v>0</v>
      </c>
      <c r="Q64" s="47">
        <v>-20</v>
      </c>
      <c r="R64" s="47">
        <v>0</v>
      </c>
      <c r="S64" s="75">
        <v>0</v>
      </c>
      <c r="U64" s="74">
        <v>-50</v>
      </c>
      <c r="V64" s="75">
        <v>8.4600000000000009</v>
      </c>
      <c r="W64">
        <v>0</v>
      </c>
      <c r="X64">
        <v>-30</v>
      </c>
      <c r="Y64">
        <v>0.48</v>
      </c>
      <c r="Z64">
        <v>1.06</v>
      </c>
      <c r="AA64">
        <v>0.48</v>
      </c>
      <c r="AB64">
        <v>-20</v>
      </c>
      <c r="AC64">
        <v>5.57</v>
      </c>
      <c r="AD64">
        <v>0.28999999999999998</v>
      </c>
      <c r="AE64">
        <v>0</v>
      </c>
      <c r="AF64">
        <v>0.57999999999999996</v>
      </c>
    </row>
    <row r="65" spans="7:32">
      <c r="G65" t="s">
        <v>107</v>
      </c>
      <c r="H65" s="74">
        <v>2.89</v>
      </c>
      <c r="I65" s="47">
        <v>0</v>
      </c>
      <c r="J65" s="47">
        <v>0</v>
      </c>
      <c r="K65" s="47">
        <v>0</v>
      </c>
      <c r="L65" s="47">
        <v>0</v>
      </c>
      <c r="M65" s="75">
        <v>10.96</v>
      </c>
      <c r="N65" s="74">
        <v>0</v>
      </c>
      <c r="O65" s="47">
        <v>-20</v>
      </c>
      <c r="P65" s="47">
        <v>0</v>
      </c>
      <c r="Q65" s="47">
        <v>-20</v>
      </c>
      <c r="R65" s="47">
        <v>0</v>
      </c>
      <c r="S65" s="75">
        <v>0</v>
      </c>
      <c r="U65" s="74">
        <v>-40</v>
      </c>
      <c r="V65" s="75">
        <v>13.85</v>
      </c>
      <c r="W65">
        <v>0</v>
      </c>
      <c r="X65">
        <v>-20</v>
      </c>
      <c r="Y65">
        <v>0.48</v>
      </c>
      <c r="Z65">
        <v>1.06</v>
      </c>
      <c r="AA65">
        <v>0.48</v>
      </c>
      <c r="AB65">
        <v>-20</v>
      </c>
      <c r="AC65">
        <v>10.96</v>
      </c>
      <c r="AD65">
        <v>0.28999999999999998</v>
      </c>
      <c r="AE65">
        <v>0</v>
      </c>
      <c r="AF65">
        <v>0.57999999999999996</v>
      </c>
    </row>
    <row r="66" spans="7:32">
      <c r="G66" t="s">
        <v>108</v>
      </c>
      <c r="H66" s="74">
        <v>2.89</v>
      </c>
      <c r="I66" s="47">
        <v>0</v>
      </c>
      <c r="J66" s="47">
        <v>0</v>
      </c>
      <c r="K66" s="47">
        <v>0</v>
      </c>
      <c r="L66" s="47">
        <v>0</v>
      </c>
      <c r="M66" s="75">
        <v>8.07</v>
      </c>
      <c r="N66" s="74">
        <v>0</v>
      </c>
      <c r="O66" s="47">
        <v>-5</v>
      </c>
      <c r="P66" s="47">
        <v>0</v>
      </c>
      <c r="Q66" s="47">
        <v>-20</v>
      </c>
      <c r="R66" s="47">
        <v>0</v>
      </c>
      <c r="S66" s="75">
        <v>0</v>
      </c>
      <c r="U66" s="74">
        <v>-25</v>
      </c>
      <c r="V66" s="75">
        <v>10.96</v>
      </c>
      <c r="W66">
        <v>0</v>
      </c>
      <c r="X66">
        <v>-5</v>
      </c>
      <c r="Y66">
        <v>0.48</v>
      </c>
      <c r="Z66">
        <v>1.06</v>
      </c>
      <c r="AA66">
        <v>0.48</v>
      </c>
      <c r="AB66">
        <v>-20</v>
      </c>
      <c r="AC66">
        <v>8.07</v>
      </c>
      <c r="AD66">
        <v>0.28999999999999998</v>
      </c>
      <c r="AE66">
        <v>0</v>
      </c>
      <c r="AF66">
        <v>0.57999999999999996</v>
      </c>
    </row>
    <row r="67" spans="7:32">
      <c r="G67" t="s">
        <v>109</v>
      </c>
      <c r="H67" s="74">
        <v>1.35</v>
      </c>
      <c r="I67" s="47">
        <v>0</v>
      </c>
      <c r="J67" s="47">
        <v>0</v>
      </c>
      <c r="K67" s="47">
        <v>0</v>
      </c>
      <c r="L67" s="47">
        <v>0</v>
      </c>
      <c r="M67" s="75">
        <v>8.17</v>
      </c>
      <c r="N67" s="74">
        <v>0</v>
      </c>
      <c r="O67" s="47">
        <v>0</v>
      </c>
      <c r="P67" s="47">
        <v>0</v>
      </c>
      <c r="Q67" s="47">
        <v>-20</v>
      </c>
      <c r="R67" s="47">
        <v>0</v>
      </c>
      <c r="S67" s="75">
        <v>0</v>
      </c>
      <c r="U67" s="74">
        <v>-20</v>
      </c>
      <c r="V67" s="75">
        <v>9.52</v>
      </c>
      <c r="W67">
        <v>0</v>
      </c>
      <c r="X67">
        <v>0</v>
      </c>
      <c r="Y67">
        <v>0.28999999999999998</v>
      </c>
      <c r="Z67">
        <v>0.48</v>
      </c>
      <c r="AA67">
        <v>0.28999999999999998</v>
      </c>
      <c r="AB67">
        <v>-20</v>
      </c>
      <c r="AC67">
        <v>8.17</v>
      </c>
      <c r="AD67">
        <v>0</v>
      </c>
      <c r="AE67">
        <v>0</v>
      </c>
      <c r="AF67">
        <v>0.28999999999999998</v>
      </c>
    </row>
    <row r="68" spans="7:32">
      <c r="G68" t="s">
        <v>110</v>
      </c>
      <c r="H68" s="74">
        <v>1.35</v>
      </c>
      <c r="I68" s="47">
        <v>0</v>
      </c>
      <c r="J68" s="47">
        <v>0</v>
      </c>
      <c r="K68" s="47">
        <v>0</v>
      </c>
      <c r="L68" s="47">
        <v>0</v>
      </c>
      <c r="M68" s="75">
        <v>6.25</v>
      </c>
      <c r="N68" s="74">
        <v>0</v>
      </c>
      <c r="O68" s="47">
        <v>-46</v>
      </c>
      <c r="P68" s="47">
        <v>0</v>
      </c>
      <c r="Q68" s="47">
        <v>-20</v>
      </c>
      <c r="R68" s="47">
        <v>0</v>
      </c>
      <c r="S68" s="75">
        <v>0</v>
      </c>
      <c r="U68" s="74">
        <v>-66</v>
      </c>
      <c r="V68" s="75">
        <v>7.6</v>
      </c>
      <c r="W68">
        <v>0</v>
      </c>
      <c r="X68">
        <v>-46</v>
      </c>
      <c r="Y68">
        <v>0.28999999999999998</v>
      </c>
      <c r="Z68">
        <v>0.48</v>
      </c>
      <c r="AA68">
        <v>0.28999999999999998</v>
      </c>
      <c r="AB68">
        <v>-20</v>
      </c>
      <c r="AC68">
        <v>6.25</v>
      </c>
      <c r="AD68">
        <v>0</v>
      </c>
      <c r="AE68">
        <v>0</v>
      </c>
      <c r="AF68">
        <v>0.28999999999999998</v>
      </c>
    </row>
    <row r="69" spans="7:32">
      <c r="G69" t="s">
        <v>111</v>
      </c>
      <c r="H69" s="74">
        <v>1.35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-6</v>
      </c>
      <c r="P69" s="47">
        <v>0</v>
      </c>
      <c r="Q69" s="47">
        <v>-20</v>
      </c>
      <c r="R69" s="47">
        <v>0</v>
      </c>
      <c r="S69" s="75">
        <v>0</v>
      </c>
      <c r="U69" s="74">
        <v>-26</v>
      </c>
      <c r="V69" s="75">
        <v>1.35</v>
      </c>
      <c r="W69">
        <v>0</v>
      </c>
      <c r="X69">
        <v>-6</v>
      </c>
      <c r="Y69">
        <v>0.28999999999999998</v>
      </c>
      <c r="Z69">
        <v>0.48</v>
      </c>
      <c r="AA69">
        <v>0.28999999999999998</v>
      </c>
      <c r="AB69">
        <v>-20</v>
      </c>
      <c r="AC69">
        <v>0</v>
      </c>
      <c r="AD69">
        <v>0</v>
      </c>
      <c r="AE69">
        <v>0</v>
      </c>
      <c r="AF69">
        <v>0.28999999999999998</v>
      </c>
    </row>
    <row r="70" spans="7:32">
      <c r="G70" t="s">
        <v>112</v>
      </c>
      <c r="H70" s="74">
        <v>1.35</v>
      </c>
      <c r="I70" s="47">
        <v>0</v>
      </c>
      <c r="J70" s="47">
        <v>0</v>
      </c>
      <c r="K70" s="47">
        <v>0</v>
      </c>
      <c r="L70" s="47">
        <v>0</v>
      </c>
      <c r="M70" s="75">
        <v>3.75</v>
      </c>
      <c r="N70" s="74">
        <v>0</v>
      </c>
      <c r="O70" s="47">
        <v>-106</v>
      </c>
      <c r="P70" s="47">
        <v>0</v>
      </c>
      <c r="Q70" s="47">
        <v>-20</v>
      </c>
      <c r="R70" s="47">
        <v>0</v>
      </c>
      <c r="S70" s="75">
        <v>0</v>
      </c>
      <c r="U70" s="74">
        <v>-126</v>
      </c>
      <c r="V70" s="75">
        <v>5.0999999999999996</v>
      </c>
      <c r="W70">
        <v>0</v>
      </c>
      <c r="X70">
        <v>-106</v>
      </c>
      <c r="Y70">
        <v>0.28999999999999998</v>
      </c>
      <c r="Z70">
        <v>0.48</v>
      </c>
      <c r="AA70">
        <v>0.28999999999999998</v>
      </c>
      <c r="AB70">
        <v>-20</v>
      </c>
      <c r="AC70">
        <v>3.75</v>
      </c>
      <c r="AD70">
        <v>0</v>
      </c>
      <c r="AE70">
        <v>0</v>
      </c>
      <c r="AF70">
        <v>0.28999999999999998</v>
      </c>
    </row>
    <row r="71" spans="7:32">
      <c r="G71" t="s">
        <v>113</v>
      </c>
      <c r="H71" s="74">
        <v>1.35</v>
      </c>
      <c r="I71" s="47">
        <v>0</v>
      </c>
      <c r="J71" s="47">
        <v>0</v>
      </c>
      <c r="K71" s="47">
        <v>0</v>
      </c>
      <c r="L71" s="47">
        <v>0</v>
      </c>
      <c r="M71" s="75">
        <v>9.61</v>
      </c>
      <c r="N71" s="74">
        <v>0</v>
      </c>
      <c r="O71" s="47">
        <v>-90.4</v>
      </c>
      <c r="P71" s="47">
        <v>0</v>
      </c>
      <c r="Q71" s="47">
        <v>0</v>
      </c>
      <c r="R71" s="47">
        <v>0</v>
      </c>
      <c r="S71" s="75">
        <v>0</v>
      </c>
      <c r="U71" s="74">
        <v>-90.4</v>
      </c>
      <c r="V71" s="75">
        <v>10.96</v>
      </c>
      <c r="W71">
        <v>0</v>
      </c>
      <c r="X71">
        <v>-90.4</v>
      </c>
      <c r="Y71">
        <v>0.28999999999999998</v>
      </c>
      <c r="Z71">
        <v>0.48</v>
      </c>
      <c r="AA71">
        <v>0.28999999999999998</v>
      </c>
      <c r="AB71">
        <v>0</v>
      </c>
      <c r="AC71">
        <v>9.61</v>
      </c>
      <c r="AD71">
        <v>0</v>
      </c>
      <c r="AE71">
        <v>0</v>
      </c>
      <c r="AF71">
        <v>0.28999999999999998</v>
      </c>
    </row>
    <row r="72" spans="7:32">
      <c r="G72" t="s">
        <v>114</v>
      </c>
      <c r="H72" s="74">
        <v>1.35</v>
      </c>
      <c r="I72" s="47">
        <v>0</v>
      </c>
      <c r="J72" s="47">
        <v>0</v>
      </c>
      <c r="K72" s="47">
        <v>0</v>
      </c>
      <c r="L72" s="47">
        <v>0</v>
      </c>
      <c r="M72" s="75">
        <v>9.81</v>
      </c>
      <c r="N72" s="74">
        <v>0</v>
      </c>
      <c r="O72" s="47">
        <v>-9</v>
      </c>
      <c r="P72" s="47">
        <v>-17</v>
      </c>
      <c r="Q72" s="47">
        <v>0</v>
      </c>
      <c r="R72" s="47">
        <v>0</v>
      </c>
      <c r="S72" s="75">
        <v>0</v>
      </c>
      <c r="U72" s="74">
        <v>-26</v>
      </c>
      <c r="V72" s="75">
        <v>11.16</v>
      </c>
      <c r="W72">
        <v>0</v>
      </c>
      <c r="X72">
        <v>-9</v>
      </c>
      <c r="Y72">
        <v>0.28999999999999998</v>
      </c>
      <c r="Z72">
        <v>0.48</v>
      </c>
      <c r="AA72">
        <v>0.28999999999999998</v>
      </c>
      <c r="AB72">
        <v>0</v>
      </c>
      <c r="AC72">
        <v>9.81</v>
      </c>
      <c r="AD72">
        <v>0</v>
      </c>
      <c r="AE72">
        <v>-17</v>
      </c>
      <c r="AF72">
        <v>0.28999999999999998</v>
      </c>
    </row>
    <row r="73" spans="7:32">
      <c r="G73" t="s">
        <v>115</v>
      </c>
      <c r="H73" s="74">
        <v>82.140000000000029</v>
      </c>
      <c r="I73" s="47">
        <v>0</v>
      </c>
      <c r="J73" s="47">
        <v>0</v>
      </c>
      <c r="K73" s="47">
        <v>0</v>
      </c>
      <c r="L73" s="47">
        <v>0</v>
      </c>
      <c r="M73" s="75">
        <v>8.94</v>
      </c>
      <c r="N73" s="74">
        <v>0</v>
      </c>
      <c r="O73" s="47">
        <v>-70</v>
      </c>
      <c r="P73" s="47">
        <v>0</v>
      </c>
      <c r="Q73" s="47">
        <v>0</v>
      </c>
      <c r="R73" s="47">
        <v>0</v>
      </c>
      <c r="S73" s="75">
        <v>0</v>
      </c>
      <c r="U73" s="74">
        <v>-70</v>
      </c>
      <c r="V73" s="75">
        <v>91.08</v>
      </c>
      <c r="W73">
        <v>80.790000000000006</v>
      </c>
      <c r="X73">
        <v>-70</v>
      </c>
      <c r="Y73">
        <v>0.28999999999999998</v>
      </c>
      <c r="Z73">
        <v>0.48</v>
      </c>
      <c r="AA73">
        <v>0.28999999999999998</v>
      </c>
      <c r="AB73">
        <v>0</v>
      </c>
      <c r="AC73">
        <v>8.94</v>
      </c>
      <c r="AD73">
        <v>0</v>
      </c>
      <c r="AE73">
        <v>0</v>
      </c>
      <c r="AF73">
        <v>0.28999999999999998</v>
      </c>
    </row>
    <row r="74" spans="7:32">
      <c r="G74" t="s">
        <v>116</v>
      </c>
      <c r="H74" s="74">
        <v>73.480000000000018</v>
      </c>
      <c r="I74" s="47">
        <v>0</v>
      </c>
      <c r="J74" s="47">
        <v>0</v>
      </c>
      <c r="K74" s="47">
        <v>0</v>
      </c>
      <c r="L74" s="47">
        <v>0</v>
      </c>
      <c r="M74" s="75">
        <v>7.5</v>
      </c>
      <c r="N74" s="74">
        <v>0</v>
      </c>
      <c r="O74" s="47">
        <v>-4</v>
      </c>
      <c r="P74" s="47">
        <v>-8</v>
      </c>
      <c r="Q74" s="47">
        <v>0</v>
      </c>
      <c r="R74" s="47">
        <v>0</v>
      </c>
      <c r="S74" s="75">
        <v>0</v>
      </c>
      <c r="U74" s="74">
        <v>-12</v>
      </c>
      <c r="V74" s="75">
        <v>80.98</v>
      </c>
      <c r="W74">
        <v>72.13</v>
      </c>
      <c r="X74">
        <v>-4</v>
      </c>
      <c r="Y74">
        <v>0.28999999999999998</v>
      </c>
      <c r="Z74">
        <v>0.48</v>
      </c>
      <c r="AA74">
        <v>0.28999999999999998</v>
      </c>
      <c r="AB74">
        <v>0</v>
      </c>
      <c r="AC74">
        <v>7.5</v>
      </c>
      <c r="AD74">
        <v>0</v>
      </c>
      <c r="AE74">
        <v>-8</v>
      </c>
      <c r="AF74">
        <v>0.28999999999999998</v>
      </c>
    </row>
    <row r="75" spans="7:32">
      <c r="G75" t="s">
        <v>117</v>
      </c>
      <c r="H75" s="74">
        <v>230.25999999999996</v>
      </c>
      <c r="I75" s="47">
        <v>0</v>
      </c>
      <c r="J75" s="47">
        <v>0</v>
      </c>
      <c r="K75" s="47">
        <v>0</v>
      </c>
      <c r="L75" s="47">
        <v>0</v>
      </c>
      <c r="M75" s="75">
        <v>7.02</v>
      </c>
      <c r="N75" s="74">
        <v>0</v>
      </c>
      <c r="O75" s="47">
        <v>0</v>
      </c>
      <c r="P75" s="47">
        <v>-3</v>
      </c>
      <c r="Q75" s="47">
        <v>0</v>
      </c>
      <c r="R75" s="47">
        <v>0</v>
      </c>
      <c r="S75" s="75">
        <v>0</v>
      </c>
      <c r="U75" s="74">
        <v>-3</v>
      </c>
      <c r="V75" s="75">
        <v>237.28</v>
      </c>
      <c r="W75">
        <v>228.91</v>
      </c>
      <c r="X75">
        <v>0</v>
      </c>
      <c r="Y75">
        <v>0.28999999999999998</v>
      </c>
      <c r="Z75">
        <v>0.48</v>
      </c>
      <c r="AA75">
        <v>0.28999999999999998</v>
      </c>
      <c r="AB75">
        <v>0</v>
      </c>
      <c r="AC75">
        <v>7.02</v>
      </c>
      <c r="AD75">
        <v>0</v>
      </c>
      <c r="AE75">
        <v>-3</v>
      </c>
      <c r="AF75">
        <v>0.28999999999999998</v>
      </c>
    </row>
    <row r="76" spans="7:32">
      <c r="G76" t="s">
        <v>118</v>
      </c>
      <c r="H76" s="74">
        <v>210.05999999999997</v>
      </c>
      <c r="I76" s="47">
        <v>0</v>
      </c>
      <c r="J76" s="47">
        <v>0</v>
      </c>
      <c r="K76" s="47">
        <v>0</v>
      </c>
      <c r="L76" s="47">
        <v>0</v>
      </c>
      <c r="M76" s="75">
        <v>3.75</v>
      </c>
      <c r="N76" s="74">
        <v>0</v>
      </c>
      <c r="O76" s="47">
        <v>0</v>
      </c>
      <c r="P76" s="47">
        <v>-12</v>
      </c>
      <c r="Q76" s="47">
        <v>0</v>
      </c>
      <c r="R76" s="47">
        <v>0</v>
      </c>
      <c r="S76" s="75">
        <v>0</v>
      </c>
      <c r="U76" s="74">
        <v>-12</v>
      </c>
      <c r="V76" s="75">
        <v>213.81</v>
      </c>
      <c r="W76">
        <v>208.71</v>
      </c>
      <c r="X76">
        <v>0</v>
      </c>
      <c r="Y76">
        <v>0.28999999999999998</v>
      </c>
      <c r="Z76">
        <v>0.48</v>
      </c>
      <c r="AA76">
        <v>0.28999999999999998</v>
      </c>
      <c r="AB76">
        <v>0</v>
      </c>
      <c r="AC76">
        <v>3.75</v>
      </c>
      <c r="AD76">
        <v>0</v>
      </c>
      <c r="AE76">
        <v>-12</v>
      </c>
      <c r="AF76">
        <v>0.28999999999999998</v>
      </c>
    </row>
    <row r="77" spans="7:32">
      <c r="G77" t="s">
        <v>119</v>
      </c>
      <c r="H77" s="74">
        <v>209.08999999999997</v>
      </c>
      <c r="I77" s="47">
        <v>0</v>
      </c>
      <c r="J77" s="47">
        <v>0</v>
      </c>
      <c r="K77" s="47">
        <v>0</v>
      </c>
      <c r="L77" s="47">
        <v>0</v>
      </c>
      <c r="M77" s="75">
        <v>2.79</v>
      </c>
      <c r="N77" s="74">
        <v>0</v>
      </c>
      <c r="O77" s="47">
        <v>0</v>
      </c>
      <c r="P77" s="47">
        <v>-18</v>
      </c>
      <c r="Q77" s="47">
        <v>0</v>
      </c>
      <c r="R77" s="47">
        <v>0</v>
      </c>
      <c r="S77" s="75">
        <v>0</v>
      </c>
      <c r="U77" s="74">
        <v>-18</v>
      </c>
      <c r="V77" s="75">
        <v>211.88</v>
      </c>
      <c r="W77">
        <v>207.74</v>
      </c>
      <c r="X77">
        <v>0</v>
      </c>
      <c r="Y77">
        <v>0.28999999999999998</v>
      </c>
      <c r="Z77">
        <v>0.48</v>
      </c>
      <c r="AA77">
        <v>0.28999999999999998</v>
      </c>
      <c r="AB77">
        <v>0</v>
      </c>
      <c r="AC77">
        <v>2.79</v>
      </c>
      <c r="AD77">
        <v>0</v>
      </c>
      <c r="AE77">
        <v>-18</v>
      </c>
      <c r="AF77">
        <v>0.28999999999999998</v>
      </c>
    </row>
    <row r="78" spans="7:32">
      <c r="G78" t="s">
        <v>120</v>
      </c>
      <c r="H78" s="74">
        <v>215.82999999999996</v>
      </c>
      <c r="I78" s="47">
        <v>0</v>
      </c>
      <c r="J78" s="47">
        <v>0</v>
      </c>
      <c r="K78" s="47">
        <v>0</v>
      </c>
      <c r="L78" s="47">
        <v>0</v>
      </c>
      <c r="M78" s="75">
        <v>5.58</v>
      </c>
      <c r="N78" s="74">
        <v>0</v>
      </c>
      <c r="O78" s="47">
        <v>0</v>
      </c>
      <c r="P78" s="47">
        <v>-33</v>
      </c>
      <c r="Q78" s="47">
        <v>0</v>
      </c>
      <c r="R78" s="47">
        <v>0</v>
      </c>
      <c r="S78" s="75">
        <v>0</v>
      </c>
      <c r="U78" s="74">
        <v>-33</v>
      </c>
      <c r="V78" s="75">
        <v>221.41</v>
      </c>
      <c r="W78">
        <v>214.48</v>
      </c>
      <c r="X78">
        <v>0</v>
      </c>
      <c r="Y78">
        <v>0.28999999999999998</v>
      </c>
      <c r="Z78">
        <v>0.48</v>
      </c>
      <c r="AA78">
        <v>0.28999999999999998</v>
      </c>
      <c r="AB78">
        <v>0</v>
      </c>
      <c r="AC78">
        <v>5.58</v>
      </c>
      <c r="AD78">
        <v>0</v>
      </c>
      <c r="AE78">
        <v>-33</v>
      </c>
      <c r="AF78">
        <v>0.28999999999999998</v>
      </c>
    </row>
    <row r="79" spans="7:32">
      <c r="G79" t="s">
        <v>121</v>
      </c>
      <c r="H79" s="74">
        <v>186.96999999999997</v>
      </c>
      <c r="I79" s="47">
        <v>0</v>
      </c>
      <c r="J79" s="47">
        <v>0</v>
      </c>
      <c r="K79" s="47">
        <v>0</v>
      </c>
      <c r="L79" s="47">
        <v>0</v>
      </c>
      <c r="M79" s="75">
        <v>4.62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191.59</v>
      </c>
      <c r="W79">
        <v>185.62</v>
      </c>
      <c r="X79">
        <v>0</v>
      </c>
      <c r="Y79">
        <v>0.28999999999999998</v>
      </c>
      <c r="Z79">
        <v>0.48</v>
      </c>
      <c r="AA79">
        <v>0.28999999999999998</v>
      </c>
      <c r="AB79">
        <v>0</v>
      </c>
      <c r="AC79">
        <v>4.62</v>
      </c>
      <c r="AD79">
        <v>0</v>
      </c>
      <c r="AE79">
        <v>0</v>
      </c>
      <c r="AF79">
        <v>0.28999999999999998</v>
      </c>
    </row>
    <row r="80" spans="7:32">
      <c r="G80" t="s">
        <v>122</v>
      </c>
      <c r="H80" s="74">
        <v>212.93999999999997</v>
      </c>
      <c r="I80" s="47">
        <v>0</v>
      </c>
      <c r="J80" s="47">
        <v>0</v>
      </c>
      <c r="K80" s="47">
        <v>0</v>
      </c>
      <c r="L80" s="47">
        <v>0</v>
      </c>
      <c r="M80" s="75">
        <v>3.27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216.21</v>
      </c>
      <c r="W80">
        <v>211.59</v>
      </c>
      <c r="X80">
        <v>0</v>
      </c>
      <c r="Y80">
        <v>0.28999999999999998</v>
      </c>
      <c r="Z80">
        <v>0.48</v>
      </c>
      <c r="AA80">
        <v>0.28999999999999998</v>
      </c>
      <c r="AB80">
        <v>0</v>
      </c>
      <c r="AC80">
        <v>3.27</v>
      </c>
      <c r="AD80">
        <v>0</v>
      </c>
      <c r="AE80">
        <v>0</v>
      </c>
      <c r="AF80">
        <v>0.28999999999999998</v>
      </c>
    </row>
    <row r="81" spans="7:32">
      <c r="G81" t="s">
        <v>123</v>
      </c>
      <c r="H81" s="74">
        <v>227.36999999999998</v>
      </c>
      <c r="I81" s="47">
        <v>0</v>
      </c>
      <c r="J81" s="47">
        <v>0</v>
      </c>
      <c r="K81" s="47">
        <v>0</v>
      </c>
      <c r="L81" s="47">
        <v>0</v>
      </c>
      <c r="M81" s="75">
        <v>4.71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232.08</v>
      </c>
      <c r="W81">
        <v>226.02</v>
      </c>
      <c r="X81">
        <v>0</v>
      </c>
      <c r="Y81">
        <v>0.28999999999999998</v>
      </c>
      <c r="Z81">
        <v>0.48</v>
      </c>
      <c r="AA81">
        <v>0.28999999999999998</v>
      </c>
      <c r="AB81">
        <v>0</v>
      </c>
      <c r="AC81">
        <v>4.71</v>
      </c>
      <c r="AD81">
        <v>0</v>
      </c>
      <c r="AE81">
        <v>0</v>
      </c>
      <c r="AF81">
        <v>0.28999999999999998</v>
      </c>
    </row>
    <row r="82" spans="7:32">
      <c r="G82" t="s">
        <v>124</v>
      </c>
      <c r="H82" s="74">
        <v>264.88000000000005</v>
      </c>
      <c r="I82" s="47">
        <v>0</v>
      </c>
      <c r="J82" s="47">
        <v>0</v>
      </c>
      <c r="K82" s="47">
        <v>0</v>
      </c>
      <c r="L82" s="47">
        <v>0</v>
      </c>
      <c r="M82" s="75">
        <v>6.44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271.32</v>
      </c>
      <c r="W82">
        <v>263.52999999999997</v>
      </c>
      <c r="X82">
        <v>0</v>
      </c>
      <c r="Y82">
        <v>0.28999999999999998</v>
      </c>
      <c r="Z82">
        <v>0.48</v>
      </c>
      <c r="AA82">
        <v>0.28999999999999998</v>
      </c>
      <c r="AB82">
        <v>0</v>
      </c>
      <c r="AC82">
        <v>6.44</v>
      </c>
      <c r="AD82">
        <v>0</v>
      </c>
      <c r="AE82">
        <v>0</v>
      </c>
      <c r="AF82">
        <v>0.28999999999999998</v>
      </c>
    </row>
    <row r="83" spans="7:32">
      <c r="G83" t="s">
        <v>125</v>
      </c>
      <c r="H83" s="74">
        <v>280.64999999999998</v>
      </c>
      <c r="I83" s="47">
        <v>0</v>
      </c>
      <c r="J83" s="47">
        <v>0</v>
      </c>
      <c r="K83" s="47">
        <v>0</v>
      </c>
      <c r="L83" s="47">
        <v>0</v>
      </c>
      <c r="M83" s="75">
        <v>9.33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289.98</v>
      </c>
      <c r="W83">
        <v>277.95999999999998</v>
      </c>
      <c r="X83">
        <v>0</v>
      </c>
      <c r="Y83">
        <v>0.38</v>
      </c>
      <c r="Z83">
        <v>1.06</v>
      </c>
      <c r="AA83">
        <v>0.38</v>
      </c>
      <c r="AB83">
        <v>0</v>
      </c>
      <c r="AC83">
        <v>9.33</v>
      </c>
      <c r="AD83">
        <v>0.28999999999999998</v>
      </c>
      <c r="AE83">
        <v>0</v>
      </c>
      <c r="AF83">
        <v>0.57999999999999996</v>
      </c>
    </row>
    <row r="84" spans="7:32">
      <c r="G84" t="s">
        <v>126</v>
      </c>
      <c r="H84" s="74">
        <v>259.49</v>
      </c>
      <c r="I84" s="47">
        <v>0</v>
      </c>
      <c r="J84" s="47">
        <v>0</v>
      </c>
      <c r="K84" s="47">
        <v>0</v>
      </c>
      <c r="L84" s="47">
        <v>0</v>
      </c>
      <c r="M84" s="75">
        <v>8.56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268.05</v>
      </c>
      <c r="W84">
        <v>256.8</v>
      </c>
      <c r="X84">
        <v>0</v>
      </c>
      <c r="Y84">
        <v>0.38</v>
      </c>
      <c r="Z84">
        <v>1.06</v>
      </c>
      <c r="AA84">
        <v>0.38</v>
      </c>
      <c r="AB84">
        <v>0</v>
      </c>
      <c r="AC84">
        <v>8.56</v>
      </c>
      <c r="AD84">
        <v>0.28999999999999998</v>
      </c>
      <c r="AE84">
        <v>0</v>
      </c>
      <c r="AF84">
        <v>0.57999999999999996</v>
      </c>
    </row>
    <row r="85" spans="7:32">
      <c r="G85" t="s">
        <v>127</v>
      </c>
      <c r="H85" s="74">
        <v>229.68</v>
      </c>
      <c r="I85" s="47">
        <v>0</v>
      </c>
      <c r="J85" s="47">
        <v>0</v>
      </c>
      <c r="K85" s="47">
        <v>0</v>
      </c>
      <c r="L85" s="47">
        <v>0</v>
      </c>
      <c r="M85" s="75">
        <v>9.6199999999999992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239.3</v>
      </c>
      <c r="W85">
        <v>226.99</v>
      </c>
      <c r="X85">
        <v>0</v>
      </c>
      <c r="Y85">
        <v>0.38</v>
      </c>
      <c r="Z85">
        <v>1.06</v>
      </c>
      <c r="AA85">
        <v>0.38</v>
      </c>
      <c r="AB85">
        <v>0</v>
      </c>
      <c r="AC85">
        <v>9.6199999999999992</v>
      </c>
      <c r="AD85">
        <v>0.28999999999999998</v>
      </c>
      <c r="AE85">
        <v>0</v>
      </c>
      <c r="AF85">
        <v>0.57999999999999996</v>
      </c>
    </row>
    <row r="86" spans="7:32">
      <c r="G86" t="s">
        <v>128</v>
      </c>
      <c r="H86" s="74">
        <v>216.21</v>
      </c>
      <c r="I86" s="47">
        <v>0</v>
      </c>
      <c r="J86" s="47">
        <v>0</v>
      </c>
      <c r="K86" s="47">
        <v>0</v>
      </c>
      <c r="L86" s="47">
        <v>0</v>
      </c>
      <c r="M86" s="75">
        <v>9.0399999999999991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225.25</v>
      </c>
      <c r="W86">
        <v>213.52</v>
      </c>
      <c r="X86">
        <v>0</v>
      </c>
      <c r="Y86">
        <v>0.38</v>
      </c>
      <c r="Z86">
        <v>1.06</v>
      </c>
      <c r="AA86">
        <v>0.38</v>
      </c>
      <c r="AB86">
        <v>0</v>
      </c>
      <c r="AC86">
        <v>9.0399999999999991</v>
      </c>
      <c r="AD86">
        <v>0.28999999999999998</v>
      </c>
      <c r="AE86">
        <v>0</v>
      </c>
      <c r="AF86">
        <v>0.57999999999999996</v>
      </c>
    </row>
    <row r="87" spans="7:32">
      <c r="G87" t="s">
        <v>129</v>
      </c>
      <c r="H87" s="74">
        <v>264.3</v>
      </c>
      <c r="I87" s="47">
        <v>0</v>
      </c>
      <c r="J87" s="47">
        <v>0</v>
      </c>
      <c r="K87" s="47">
        <v>0</v>
      </c>
      <c r="L87" s="47">
        <v>0</v>
      </c>
      <c r="M87" s="75">
        <v>10.29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274.58999999999997</v>
      </c>
      <c r="W87">
        <v>261.61</v>
      </c>
      <c r="X87">
        <v>0</v>
      </c>
      <c r="Y87">
        <v>0.38</v>
      </c>
      <c r="Z87">
        <v>1.06</v>
      </c>
      <c r="AA87">
        <v>0.38</v>
      </c>
      <c r="AB87">
        <v>0</v>
      </c>
      <c r="AC87">
        <v>10.29</v>
      </c>
      <c r="AD87">
        <v>0.28999999999999998</v>
      </c>
      <c r="AE87">
        <v>0</v>
      </c>
      <c r="AF87">
        <v>0.57999999999999996</v>
      </c>
    </row>
    <row r="88" spans="7:32">
      <c r="G88" t="s">
        <v>130</v>
      </c>
      <c r="H88" s="74">
        <v>310.46999999999997</v>
      </c>
      <c r="I88" s="47">
        <v>0</v>
      </c>
      <c r="J88" s="47">
        <v>0</v>
      </c>
      <c r="K88" s="47">
        <v>0</v>
      </c>
      <c r="L88" s="47">
        <v>0</v>
      </c>
      <c r="M88" s="75">
        <v>10.87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321.33999999999997</v>
      </c>
      <c r="W88">
        <v>307.77999999999997</v>
      </c>
      <c r="X88">
        <v>0</v>
      </c>
      <c r="Y88">
        <v>0.38</v>
      </c>
      <c r="Z88">
        <v>1.06</v>
      </c>
      <c r="AA88">
        <v>0.38</v>
      </c>
      <c r="AB88">
        <v>0</v>
      </c>
      <c r="AC88">
        <v>10.87</v>
      </c>
      <c r="AD88">
        <v>0.28999999999999998</v>
      </c>
      <c r="AE88">
        <v>0</v>
      </c>
      <c r="AF88">
        <v>0.57999999999999996</v>
      </c>
    </row>
    <row r="89" spans="7:32">
      <c r="G89" t="s">
        <v>131</v>
      </c>
      <c r="H89" s="74">
        <v>362.4</v>
      </c>
      <c r="I89" s="47">
        <v>0</v>
      </c>
      <c r="J89" s="47">
        <v>0</v>
      </c>
      <c r="K89" s="47">
        <v>0</v>
      </c>
      <c r="L89" s="47">
        <v>0</v>
      </c>
      <c r="M89" s="75">
        <v>8.18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370.58</v>
      </c>
      <c r="W89">
        <v>359.71</v>
      </c>
      <c r="X89">
        <v>0</v>
      </c>
      <c r="Y89">
        <v>0.38</v>
      </c>
      <c r="Z89">
        <v>1.06</v>
      </c>
      <c r="AA89">
        <v>0.38</v>
      </c>
      <c r="AB89">
        <v>0</v>
      </c>
      <c r="AC89">
        <v>8.18</v>
      </c>
      <c r="AD89">
        <v>0.28999999999999998</v>
      </c>
      <c r="AE89">
        <v>0</v>
      </c>
      <c r="AF89">
        <v>0.57999999999999996</v>
      </c>
    </row>
    <row r="90" spans="7:32">
      <c r="G90" t="s">
        <v>132</v>
      </c>
      <c r="H90" s="74">
        <v>347.98</v>
      </c>
      <c r="I90" s="47">
        <v>0</v>
      </c>
      <c r="J90" s="47">
        <v>0</v>
      </c>
      <c r="K90" s="47">
        <v>0</v>
      </c>
      <c r="L90" s="47">
        <v>0</v>
      </c>
      <c r="M90" s="75">
        <v>6.83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354.81</v>
      </c>
      <c r="W90">
        <v>345.29</v>
      </c>
      <c r="X90">
        <v>0</v>
      </c>
      <c r="Y90">
        <v>0.38</v>
      </c>
      <c r="Z90">
        <v>1.06</v>
      </c>
      <c r="AA90">
        <v>0.38</v>
      </c>
      <c r="AB90">
        <v>0</v>
      </c>
      <c r="AC90">
        <v>6.83</v>
      </c>
      <c r="AD90">
        <v>0.28999999999999998</v>
      </c>
      <c r="AE90">
        <v>0</v>
      </c>
      <c r="AF90">
        <v>0.57999999999999996</v>
      </c>
    </row>
    <row r="91" spans="7:32">
      <c r="G91" t="s">
        <v>133</v>
      </c>
      <c r="H91" s="74">
        <v>397.99</v>
      </c>
      <c r="I91" s="47">
        <v>0</v>
      </c>
      <c r="J91" s="47">
        <v>38.47</v>
      </c>
      <c r="K91" s="47">
        <v>0</v>
      </c>
      <c r="L91" s="47">
        <v>0</v>
      </c>
      <c r="M91" s="75">
        <v>3.27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439.73</v>
      </c>
      <c r="W91">
        <v>395.3</v>
      </c>
      <c r="X91">
        <v>0</v>
      </c>
      <c r="Y91">
        <v>0.38</v>
      </c>
      <c r="Z91">
        <v>1.06</v>
      </c>
      <c r="AA91">
        <v>0.38</v>
      </c>
      <c r="AB91">
        <v>0</v>
      </c>
      <c r="AC91">
        <v>3.27</v>
      </c>
      <c r="AD91">
        <v>0.28999999999999998</v>
      </c>
      <c r="AE91">
        <v>38.47</v>
      </c>
      <c r="AF91">
        <v>0.57999999999999996</v>
      </c>
    </row>
    <row r="92" spans="7:32">
      <c r="G92" t="s">
        <v>134</v>
      </c>
      <c r="H92" s="74">
        <v>363.37</v>
      </c>
      <c r="I92" s="47">
        <v>0</v>
      </c>
      <c r="J92" s="47">
        <v>25.01</v>
      </c>
      <c r="K92" s="47">
        <v>0</v>
      </c>
      <c r="L92" s="47">
        <v>0</v>
      </c>
      <c r="M92" s="75">
        <v>3.75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392.13</v>
      </c>
      <c r="W92">
        <v>360.68</v>
      </c>
      <c r="X92">
        <v>0</v>
      </c>
      <c r="Y92">
        <v>0.38</v>
      </c>
      <c r="Z92">
        <v>1.06</v>
      </c>
      <c r="AA92">
        <v>0.38</v>
      </c>
      <c r="AB92">
        <v>0</v>
      </c>
      <c r="AC92">
        <v>3.75</v>
      </c>
      <c r="AD92">
        <v>0.28999999999999998</v>
      </c>
      <c r="AE92">
        <v>25.01</v>
      </c>
      <c r="AF92">
        <v>0.57999999999999996</v>
      </c>
    </row>
    <row r="93" spans="7:32">
      <c r="G93" t="s">
        <v>135</v>
      </c>
      <c r="H93" s="74">
        <v>313.36</v>
      </c>
      <c r="I93" s="47">
        <v>0</v>
      </c>
      <c r="J93" s="47">
        <v>0</v>
      </c>
      <c r="K93" s="47">
        <v>0</v>
      </c>
      <c r="L93" s="47">
        <v>0</v>
      </c>
      <c r="M93" s="75">
        <v>2.21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315.57</v>
      </c>
      <c r="W93">
        <v>310.67</v>
      </c>
      <c r="X93">
        <v>0</v>
      </c>
      <c r="Y93">
        <v>0.38</v>
      </c>
      <c r="Z93">
        <v>1.06</v>
      </c>
      <c r="AA93">
        <v>0.38</v>
      </c>
      <c r="AB93">
        <v>0</v>
      </c>
      <c r="AC93">
        <v>2.21</v>
      </c>
      <c r="AD93">
        <v>0.28999999999999998</v>
      </c>
      <c r="AE93">
        <v>0</v>
      </c>
      <c r="AF93">
        <v>0.57999999999999996</v>
      </c>
    </row>
    <row r="94" spans="7:32">
      <c r="G94" t="s">
        <v>136</v>
      </c>
      <c r="H94" s="74">
        <v>249.87</v>
      </c>
      <c r="I94" s="47">
        <v>0</v>
      </c>
      <c r="J94" s="47">
        <v>0</v>
      </c>
      <c r="K94" s="47">
        <v>0</v>
      </c>
      <c r="L94" s="47">
        <v>0</v>
      </c>
      <c r="M94" s="75">
        <v>1.64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251.51</v>
      </c>
      <c r="W94">
        <v>247.18</v>
      </c>
      <c r="X94">
        <v>0</v>
      </c>
      <c r="Y94">
        <v>0.38</v>
      </c>
      <c r="Z94">
        <v>1.06</v>
      </c>
      <c r="AA94">
        <v>0.38</v>
      </c>
      <c r="AB94">
        <v>0</v>
      </c>
      <c r="AC94">
        <v>1.64</v>
      </c>
      <c r="AD94">
        <v>0.28999999999999998</v>
      </c>
      <c r="AE94">
        <v>0</v>
      </c>
      <c r="AF94">
        <v>0.57999999999999996</v>
      </c>
    </row>
    <row r="95" spans="7:32">
      <c r="G95" t="s">
        <v>137</v>
      </c>
      <c r="H95" s="74">
        <v>213.32999999999998</v>
      </c>
      <c r="I95" s="47">
        <v>0</v>
      </c>
      <c r="J95" s="47">
        <v>0</v>
      </c>
      <c r="K95" s="47">
        <v>0</v>
      </c>
      <c r="L95" s="47">
        <v>0</v>
      </c>
      <c r="M95" s="75">
        <v>3.56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216.89</v>
      </c>
      <c r="W95">
        <v>210.64</v>
      </c>
      <c r="X95">
        <v>0</v>
      </c>
      <c r="Y95">
        <v>0.38</v>
      </c>
      <c r="Z95">
        <v>1.06</v>
      </c>
      <c r="AA95">
        <v>0.38</v>
      </c>
      <c r="AB95">
        <v>0</v>
      </c>
      <c r="AC95">
        <v>3.56</v>
      </c>
      <c r="AD95">
        <v>0.28999999999999998</v>
      </c>
      <c r="AE95">
        <v>0</v>
      </c>
      <c r="AF95">
        <v>0.57999999999999996</v>
      </c>
    </row>
    <row r="96" spans="7:32">
      <c r="G96" t="s">
        <v>138</v>
      </c>
      <c r="H96" s="74">
        <v>176.78</v>
      </c>
      <c r="I96" s="47">
        <v>0</v>
      </c>
      <c r="J96" s="47">
        <v>0</v>
      </c>
      <c r="K96" s="47">
        <v>0</v>
      </c>
      <c r="L96" s="47">
        <v>0</v>
      </c>
      <c r="M96" s="75">
        <v>2.69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179.47</v>
      </c>
      <c r="W96">
        <v>174.09</v>
      </c>
      <c r="X96">
        <v>0</v>
      </c>
      <c r="Y96">
        <v>0.38</v>
      </c>
      <c r="Z96">
        <v>1.06</v>
      </c>
      <c r="AA96">
        <v>0.38</v>
      </c>
      <c r="AB96">
        <v>0</v>
      </c>
      <c r="AC96">
        <v>2.69</v>
      </c>
      <c r="AD96">
        <v>0.28999999999999998</v>
      </c>
      <c r="AE96">
        <v>0</v>
      </c>
      <c r="AF96">
        <v>0.57999999999999996</v>
      </c>
    </row>
    <row r="97" spans="1:83">
      <c r="G97" t="s">
        <v>139</v>
      </c>
      <c r="H97" s="74">
        <v>134.46</v>
      </c>
      <c r="I97" s="47">
        <v>0</v>
      </c>
      <c r="J97" s="47">
        <v>0</v>
      </c>
      <c r="K97" s="47">
        <v>0</v>
      </c>
      <c r="L97" s="47">
        <v>0</v>
      </c>
      <c r="M97" s="75">
        <v>3.56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138.02000000000001</v>
      </c>
      <c r="W97">
        <v>131.77000000000001</v>
      </c>
      <c r="X97">
        <v>0</v>
      </c>
      <c r="Y97">
        <v>0.38</v>
      </c>
      <c r="Z97">
        <v>1.06</v>
      </c>
      <c r="AA97">
        <v>0.38</v>
      </c>
      <c r="AB97">
        <v>0</v>
      </c>
      <c r="AC97">
        <v>3.56</v>
      </c>
      <c r="AD97">
        <v>0.28999999999999998</v>
      </c>
      <c r="AE97">
        <v>0</v>
      </c>
      <c r="AF97">
        <v>0.57999999999999996</v>
      </c>
    </row>
    <row r="98" spans="1:83">
      <c r="G98" t="s">
        <v>140</v>
      </c>
      <c r="H98" s="74">
        <v>106.57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106.57</v>
      </c>
      <c r="W98">
        <v>103.88</v>
      </c>
      <c r="X98">
        <v>0</v>
      </c>
      <c r="Y98">
        <v>0.38</v>
      </c>
      <c r="Z98">
        <v>1.06</v>
      </c>
      <c r="AA98">
        <v>0.38</v>
      </c>
      <c r="AB98">
        <v>0</v>
      </c>
      <c r="AC98">
        <v>0</v>
      </c>
      <c r="AD98">
        <v>0.28999999999999998</v>
      </c>
      <c r="AE98">
        <v>0</v>
      </c>
      <c r="AF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1.8887100000000003</v>
      </c>
      <c r="I99" s="70">
        <f t="shared" ref="I99:BQ99" si="1">SUM(I3:I98)/4000</f>
        <v>0</v>
      </c>
      <c r="J99" s="70">
        <f t="shared" si="1"/>
        <v>0.57226500000000002</v>
      </c>
      <c r="K99" s="70">
        <f t="shared" si="1"/>
        <v>0</v>
      </c>
      <c r="L99" s="70">
        <f t="shared" si="1"/>
        <v>0</v>
      </c>
      <c r="M99" s="70">
        <f t="shared" si="1"/>
        <v>9.7692499999999988E-2</v>
      </c>
      <c r="N99" s="69">
        <f t="shared" si="1"/>
        <v>0</v>
      </c>
      <c r="O99" s="70">
        <f t="shared" si="1"/>
        <v>-2.6995999999999998</v>
      </c>
      <c r="P99" s="70">
        <f t="shared" si="1"/>
        <v>-1.0735250000000001</v>
      </c>
      <c r="Q99" s="70">
        <f t="shared" si="1"/>
        <v>-0.27124999999999999</v>
      </c>
      <c r="R99" s="70">
        <f t="shared" si="1"/>
        <v>0</v>
      </c>
      <c r="S99" s="71">
        <f t="shared" si="1"/>
        <v>0</v>
      </c>
      <c r="U99" s="69">
        <f t="shared" si="1"/>
        <v>-4.0443749999999996</v>
      </c>
      <c r="V99" s="71">
        <f t="shared" si="1"/>
        <v>2.558667499999999</v>
      </c>
      <c r="W99">
        <f t="shared" si="1"/>
        <v>1.8299925000000006</v>
      </c>
      <c r="X99">
        <f t="shared" si="1"/>
        <v>-2.6995999999999998</v>
      </c>
      <c r="Y99">
        <f t="shared" si="1"/>
        <v>9.110000000000007E-3</v>
      </c>
      <c r="Z99">
        <f t="shared" si="1"/>
        <v>2.2317500000000039E-2</v>
      </c>
      <c r="AA99">
        <f t="shared" si="1"/>
        <v>8.7300000000000034E-3</v>
      </c>
      <c r="AB99">
        <f t="shared" si="1"/>
        <v>-0.27124999999999999</v>
      </c>
      <c r="AC99">
        <f t="shared" si="1"/>
        <v>9.7692499999999988E-2</v>
      </c>
      <c r="AD99">
        <f t="shared" si="1"/>
        <v>5.7999999999999892E-3</v>
      </c>
      <c r="AE99">
        <f t="shared" si="1"/>
        <v>-0.50126000000000015</v>
      </c>
      <c r="AF99">
        <f t="shared" si="1"/>
        <v>1.2759999999999974E-2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14" sqref="T3:T14"/>
    </sheetView>
  </sheetViews>
  <sheetFormatPr defaultRowHeight="15"/>
  <cols>
    <col min="1" max="1" width="32.42578125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18</v>
      </c>
      <c r="W1" t="s">
        <v>546</v>
      </c>
      <c r="X1" t="s">
        <v>145</v>
      </c>
      <c r="Y1" t="s">
        <v>550</v>
      </c>
      <c r="Z1" t="s">
        <v>552</v>
      </c>
      <c r="AA1" t="s">
        <v>554</v>
      </c>
      <c r="AB1" t="s">
        <v>556</v>
      </c>
      <c r="AC1" t="s">
        <v>146</v>
      </c>
      <c r="AD1" t="s">
        <v>560</v>
      </c>
      <c r="AE1" t="s">
        <v>562</v>
      </c>
      <c r="AF1" t="s">
        <v>562</v>
      </c>
      <c r="AG1" t="s">
        <v>565</v>
      </c>
      <c r="AH1" t="s">
        <v>567</v>
      </c>
      <c r="AI1" t="s">
        <v>569</v>
      </c>
      <c r="AJ1" t="s">
        <v>571</v>
      </c>
      <c r="AK1" t="s">
        <v>146</v>
      </c>
      <c r="AL1" t="s">
        <v>567</v>
      </c>
      <c r="AM1" t="s">
        <v>146</v>
      </c>
      <c r="AN1" t="s">
        <v>578</v>
      </c>
      <c r="AO1" t="s">
        <v>580</v>
      </c>
      <c r="AP1" t="s">
        <v>582</v>
      </c>
      <c r="AQ1" t="s">
        <v>569</v>
      </c>
      <c r="AR1" t="s">
        <v>145</v>
      </c>
      <c r="AS1" t="s">
        <v>145</v>
      </c>
      <c r="AT1" t="s">
        <v>146</v>
      </c>
      <c r="AU1" t="s">
        <v>589</v>
      </c>
      <c r="AV1" t="s">
        <v>589</v>
      </c>
      <c r="AW1" t="s">
        <v>593</v>
      </c>
      <c r="AX1" t="s">
        <v>595</v>
      </c>
      <c r="AY1" t="s">
        <v>589</v>
      </c>
      <c r="AZ1" t="s">
        <v>589</v>
      </c>
      <c r="BA1" t="s">
        <v>601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W2" s="29" t="s">
        <v>535</v>
      </c>
      <c r="X2" t="s">
        <v>548</v>
      </c>
      <c r="Y2" t="s">
        <v>535</v>
      </c>
      <c r="Z2" t="s">
        <v>535</v>
      </c>
      <c r="AA2" t="s">
        <v>358</v>
      </c>
      <c r="AB2" t="s">
        <v>148</v>
      </c>
      <c r="AC2" t="s">
        <v>558</v>
      </c>
      <c r="AD2" t="s">
        <v>148</v>
      </c>
      <c r="AE2" t="s">
        <v>535</v>
      </c>
      <c r="AF2" t="s">
        <v>535</v>
      </c>
      <c r="AG2" t="s">
        <v>148</v>
      </c>
      <c r="AH2" t="s">
        <v>169</v>
      </c>
      <c r="AI2" t="s">
        <v>148</v>
      </c>
      <c r="AJ2" t="s">
        <v>148</v>
      </c>
      <c r="AK2" t="s">
        <v>573</v>
      </c>
      <c r="AL2" t="s">
        <v>170</v>
      </c>
      <c r="AM2" t="s">
        <v>576</v>
      </c>
      <c r="AN2" t="s">
        <v>148</v>
      </c>
      <c r="AO2" t="s">
        <v>149</v>
      </c>
      <c r="AP2" t="s">
        <v>148</v>
      </c>
      <c r="AQ2" t="s">
        <v>148</v>
      </c>
      <c r="AR2" t="s">
        <v>573</v>
      </c>
      <c r="AS2" t="s">
        <v>586</v>
      </c>
      <c r="AT2" t="s">
        <v>586</v>
      </c>
      <c r="AU2" t="s">
        <v>590</v>
      </c>
      <c r="AV2" t="s">
        <v>535</v>
      </c>
      <c r="AW2" t="s">
        <v>148</v>
      </c>
      <c r="AX2" t="s">
        <v>148</v>
      </c>
      <c r="AY2" t="s">
        <v>597</v>
      </c>
      <c r="AZ2" t="s">
        <v>599</v>
      </c>
      <c r="BA2" t="s">
        <v>149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1.65</v>
      </c>
      <c r="K3" s="54">
        <v>112.53999999999999</v>
      </c>
      <c r="L3" s="54">
        <v>17.310000000000002</v>
      </c>
      <c r="M3" s="73">
        <v>0</v>
      </c>
      <c r="N3" s="72">
        <v>91.5</v>
      </c>
      <c r="O3" s="54">
        <v>102.64</v>
      </c>
      <c r="P3" s="54">
        <v>0</v>
      </c>
      <c r="Q3" s="54">
        <v>0</v>
      </c>
      <c r="R3" s="54">
        <v>0</v>
      </c>
      <c r="S3" s="73">
        <v>0</v>
      </c>
      <c r="W3">
        <v>5.77</v>
      </c>
      <c r="X3">
        <v>0</v>
      </c>
      <c r="Y3">
        <v>7.69</v>
      </c>
      <c r="Z3">
        <v>0.96</v>
      </c>
      <c r="AA3">
        <v>0.43</v>
      </c>
      <c r="AB3">
        <v>0</v>
      </c>
      <c r="AC3">
        <v>0</v>
      </c>
      <c r="AD3">
        <v>0</v>
      </c>
      <c r="AE3">
        <v>2.89</v>
      </c>
      <c r="AF3">
        <v>0</v>
      </c>
      <c r="AG3">
        <v>17.309999999999999</v>
      </c>
      <c r="AH3">
        <v>0</v>
      </c>
      <c r="AI3">
        <v>25.97</v>
      </c>
      <c r="AJ3">
        <v>25.97</v>
      </c>
      <c r="AK3">
        <v>30.5</v>
      </c>
      <c r="AL3">
        <v>0</v>
      </c>
      <c r="AM3">
        <v>72.14</v>
      </c>
      <c r="AN3">
        <v>8.66</v>
      </c>
      <c r="AO3">
        <v>1.65</v>
      </c>
      <c r="AP3">
        <v>8.66</v>
      </c>
      <c r="AQ3">
        <v>25.97</v>
      </c>
      <c r="AR3">
        <v>91.5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</row>
    <row r="4" spans="1:5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1.65</v>
      </c>
      <c r="K4" s="47">
        <v>112.53999999999999</v>
      </c>
      <c r="L4" s="47">
        <v>17.310000000000002</v>
      </c>
      <c r="M4" s="75">
        <v>0</v>
      </c>
      <c r="N4" s="74">
        <v>91.5</v>
      </c>
      <c r="O4" s="47">
        <v>102.64</v>
      </c>
      <c r="P4" s="47">
        <v>0</v>
      </c>
      <c r="Q4" s="47">
        <v>0</v>
      </c>
      <c r="R4" s="47">
        <v>0</v>
      </c>
      <c r="S4" s="75">
        <v>0</v>
      </c>
      <c r="W4">
        <v>5.77</v>
      </c>
      <c r="X4">
        <v>0</v>
      </c>
      <c r="Y4">
        <v>7.69</v>
      </c>
      <c r="Z4">
        <v>0.96</v>
      </c>
      <c r="AA4">
        <v>0.43</v>
      </c>
      <c r="AB4">
        <v>0</v>
      </c>
      <c r="AC4">
        <v>0</v>
      </c>
      <c r="AD4">
        <v>0</v>
      </c>
      <c r="AE4">
        <v>2.89</v>
      </c>
      <c r="AF4">
        <v>0</v>
      </c>
      <c r="AG4">
        <v>17.309999999999999</v>
      </c>
      <c r="AH4">
        <v>0</v>
      </c>
      <c r="AI4">
        <v>25.97</v>
      </c>
      <c r="AJ4">
        <v>25.97</v>
      </c>
      <c r="AK4">
        <v>30.5</v>
      </c>
      <c r="AL4">
        <v>0</v>
      </c>
      <c r="AM4">
        <v>72.14</v>
      </c>
      <c r="AN4">
        <v>8.66</v>
      </c>
      <c r="AO4">
        <v>1.65</v>
      </c>
      <c r="AP4">
        <v>8.66</v>
      </c>
      <c r="AQ4">
        <v>25.97</v>
      </c>
      <c r="AR4">
        <v>91.5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1.65</v>
      </c>
      <c r="K5" s="47">
        <v>112.53999999999999</v>
      </c>
      <c r="L5" s="47">
        <v>17.310000000000002</v>
      </c>
      <c r="M5" s="75">
        <v>0</v>
      </c>
      <c r="N5" s="74">
        <v>91.5</v>
      </c>
      <c r="O5" s="47">
        <v>102.64</v>
      </c>
      <c r="P5" s="47">
        <v>0</v>
      </c>
      <c r="Q5" s="47">
        <v>0</v>
      </c>
      <c r="R5" s="47">
        <v>0</v>
      </c>
      <c r="S5" s="75">
        <v>0</v>
      </c>
      <c r="W5">
        <v>5.77</v>
      </c>
      <c r="X5">
        <v>0</v>
      </c>
      <c r="Y5">
        <v>7.69</v>
      </c>
      <c r="Z5">
        <v>0.96</v>
      </c>
      <c r="AA5">
        <v>0.43</v>
      </c>
      <c r="AB5">
        <v>0</v>
      </c>
      <c r="AC5">
        <v>0</v>
      </c>
      <c r="AD5">
        <v>0</v>
      </c>
      <c r="AE5">
        <v>2.89</v>
      </c>
      <c r="AF5">
        <v>0</v>
      </c>
      <c r="AG5">
        <v>17.309999999999999</v>
      </c>
      <c r="AH5">
        <v>0</v>
      </c>
      <c r="AI5">
        <v>25.97</v>
      </c>
      <c r="AJ5">
        <v>25.97</v>
      </c>
      <c r="AK5">
        <v>30.5</v>
      </c>
      <c r="AL5">
        <v>0</v>
      </c>
      <c r="AM5">
        <v>72.14</v>
      </c>
      <c r="AN5">
        <v>8.66</v>
      </c>
      <c r="AO5">
        <v>1.65</v>
      </c>
      <c r="AP5">
        <v>8.66</v>
      </c>
      <c r="AQ5">
        <v>25.97</v>
      </c>
      <c r="AR5">
        <v>91.5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1.65</v>
      </c>
      <c r="K6" s="47">
        <v>112.53999999999999</v>
      </c>
      <c r="L6" s="47">
        <v>17.310000000000002</v>
      </c>
      <c r="M6" s="75">
        <v>0</v>
      </c>
      <c r="N6" s="74">
        <v>91.5</v>
      </c>
      <c r="O6" s="47">
        <v>102.64</v>
      </c>
      <c r="P6" s="47">
        <v>0</v>
      </c>
      <c r="Q6" s="47">
        <v>0</v>
      </c>
      <c r="R6" s="47">
        <v>0</v>
      </c>
      <c r="S6" s="75">
        <v>0</v>
      </c>
      <c r="W6">
        <v>5.77</v>
      </c>
      <c r="X6">
        <v>0</v>
      </c>
      <c r="Y6">
        <v>7.69</v>
      </c>
      <c r="Z6">
        <v>0.96</v>
      </c>
      <c r="AA6">
        <v>0.43</v>
      </c>
      <c r="AB6">
        <v>0</v>
      </c>
      <c r="AC6">
        <v>0</v>
      </c>
      <c r="AD6">
        <v>0</v>
      </c>
      <c r="AE6">
        <v>2.89</v>
      </c>
      <c r="AF6">
        <v>0</v>
      </c>
      <c r="AG6">
        <v>17.309999999999999</v>
      </c>
      <c r="AH6">
        <v>0</v>
      </c>
      <c r="AI6">
        <v>25.97</v>
      </c>
      <c r="AJ6">
        <v>25.97</v>
      </c>
      <c r="AK6">
        <v>30.5</v>
      </c>
      <c r="AL6">
        <v>0</v>
      </c>
      <c r="AM6">
        <v>72.14</v>
      </c>
      <c r="AN6">
        <v>8.66</v>
      </c>
      <c r="AO6">
        <v>1.65</v>
      </c>
      <c r="AP6">
        <v>8.66</v>
      </c>
      <c r="AQ6">
        <v>25.97</v>
      </c>
      <c r="AR6">
        <v>91.5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1.65</v>
      </c>
      <c r="K7" s="47">
        <v>112.53999999999999</v>
      </c>
      <c r="L7" s="47">
        <v>17.310000000000002</v>
      </c>
      <c r="M7" s="75">
        <v>0</v>
      </c>
      <c r="N7" s="74">
        <v>91.5</v>
      </c>
      <c r="O7" s="47">
        <v>102.64</v>
      </c>
      <c r="P7" s="47">
        <v>0</v>
      </c>
      <c r="Q7" s="47">
        <v>0</v>
      </c>
      <c r="R7" s="47">
        <v>0</v>
      </c>
      <c r="S7" s="75">
        <v>0</v>
      </c>
      <c r="W7">
        <v>5.77</v>
      </c>
      <c r="X7">
        <v>0</v>
      </c>
      <c r="Y7">
        <v>7.69</v>
      </c>
      <c r="Z7">
        <v>0.96</v>
      </c>
      <c r="AA7">
        <v>0.38</v>
      </c>
      <c r="AB7">
        <v>0</v>
      </c>
      <c r="AC7">
        <v>0</v>
      </c>
      <c r="AD7">
        <v>0</v>
      </c>
      <c r="AE7">
        <v>2.89</v>
      </c>
      <c r="AF7">
        <v>0</v>
      </c>
      <c r="AG7">
        <v>17.309999999999999</v>
      </c>
      <c r="AH7">
        <v>0</v>
      </c>
      <c r="AI7">
        <v>25.97</v>
      </c>
      <c r="AJ7">
        <v>25.97</v>
      </c>
      <c r="AK7">
        <v>30.5</v>
      </c>
      <c r="AL7">
        <v>0</v>
      </c>
      <c r="AM7">
        <v>72.14</v>
      </c>
      <c r="AN7">
        <v>8.66</v>
      </c>
      <c r="AO7">
        <v>1.65</v>
      </c>
      <c r="AP7">
        <v>8.66</v>
      </c>
      <c r="AQ7">
        <v>25.97</v>
      </c>
      <c r="AR7">
        <v>91.5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1.65</v>
      </c>
      <c r="K8" s="47">
        <v>112.53999999999999</v>
      </c>
      <c r="L8" s="47">
        <v>17.310000000000002</v>
      </c>
      <c r="M8" s="75">
        <v>0</v>
      </c>
      <c r="N8" s="74">
        <v>91.5</v>
      </c>
      <c r="O8" s="47">
        <v>102.64</v>
      </c>
      <c r="P8" s="47">
        <v>0</v>
      </c>
      <c r="Q8" s="47">
        <v>0</v>
      </c>
      <c r="R8" s="47">
        <v>0</v>
      </c>
      <c r="S8" s="75">
        <v>0</v>
      </c>
      <c r="W8">
        <v>5.77</v>
      </c>
      <c r="X8">
        <v>0</v>
      </c>
      <c r="Y8">
        <v>7.69</v>
      </c>
      <c r="Z8">
        <v>0.96</v>
      </c>
      <c r="AA8">
        <v>0.38</v>
      </c>
      <c r="AB8">
        <v>0</v>
      </c>
      <c r="AC8">
        <v>0</v>
      </c>
      <c r="AD8">
        <v>0</v>
      </c>
      <c r="AE8">
        <v>2.89</v>
      </c>
      <c r="AF8">
        <v>0</v>
      </c>
      <c r="AG8">
        <v>17.309999999999999</v>
      </c>
      <c r="AH8">
        <v>0</v>
      </c>
      <c r="AI8">
        <v>25.97</v>
      </c>
      <c r="AJ8">
        <v>25.97</v>
      </c>
      <c r="AK8">
        <v>30.5</v>
      </c>
      <c r="AL8">
        <v>0</v>
      </c>
      <c r="AM8">
        <v>72.14</v>
      </c>
      <c r="AN8">
        <v>8.66</v>
      </c>
      <c r="AO8">
        <v>1.65</v>
      </c>
      <c r="AP8">
        <v>8.66</v>
      </c>
      <c r="AQ8">
        <v>25.97</v>
      </c>
      <c r="AR8">
        <v>91.5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1.65</v>
      </c>
      <c r="K9" s="47">
        <v>112.53999999999999</v>
      </c>
      <c r="L9" s="47">
        <v>17.310000000000002</v>
      </c>
      <c r="M9" s="75">
        <v>0</v>
      </c>
      <c r="N9" s="74">
        <v>91.5</v>
      </c>
      <c r="O9" s="47">
        <v>102.64</v>
      </c>
      <c r="P9" s="47">
        <v>0</v>
      </c>
      <c r="Q9" s="47">
        <v>0</v>
      </c>
      <c r="R9" s="47">
        <v>0</v>
      </c>
      <c r="S9" s="75">
        <v>0</v>
      </c>
      <c r="W9">
        <v>5.77</v>
      </c>
      <c r="X9">
        <v>0</v>
      </c>
      <c r="Y9">
        <v>7.69</v>
      </c>
      <c r="Z9">
        <v>0.96</v>
      </c>
      <c r="AA9">
        <v>0.38</v>
      </c>
      <c r="AB9">
        <v>0</v>
      </c>
      <c r="AC9">
        <v>0</v>
      </c>
      <c r="AD9">
        <v>0</v>
      </c>
      <c r="AE9">
        <v>2.89</v>
      </c>
      <c r="AF9">
        <v>0</v>
      </c>
      <c r="AG9">
        <v>17.309999999999999</v>
      </c>
      <c r="AH9">
        <v>0</v>
      </c>
      <c r="AI9">
        <v>25.97</v>
      </c>
      <c r="AJ9">
        <v>25.97</v>
      </c>
      <c r="AK9">
        <v>30.5</v>
      </c>
      <c r="AL9">
        <v>0</v>
      </c>
      <c r="AM9">
        <v>72.14</v>
      </c>
      <c r="AN9">
        <v>8.66</v>
      </c>
      <c r="AO9">
        <v>1.65</v>
      </c>
      <c r="AP9">
        <v>8.66</v>
      </c>
      <c r="AQ9">
        <v>25.97</v>
      </c>
      <c r="AR9">
        <v>91.5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</row>
    <row r="10" spans="1:53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1.65</v>
      </c>
      <c r="K10" s="47">
        <v>112.53999999999999</v>
      </c>
      <c r="L10" s="47">
        <v>17.310000000000002</v>
      </c>
      <c r="M10" s="75">
        <v>0</v>
      </c>
      <c r="N10" s="74">
        <v>91.5</v>
      </c>
      <c r="O10" s="47">
        <v>102.64</v>
      </c>
      <c r="P10" s="47">
        <v>0</v>
      </c>
      <c r="Q10" s="47">
        <v>0</v>
      </c>
      <c r="R10" s="47">
        <v>0</v>
      </c>
      <c r="S10" s="75">
        <v>0</v>
      </c>
      <c r="W10">
        <v>5.77</v>
      </c>
      <c r="X10">
        <v>0</v>
      </c>
      <c r="Y10">
        <v>7.69</v>
      </c>
      <c r="Z10">
        <v>0.96</v>
      </c>
      <c r="AA10">
        <v>0.38</v>
      </c>
      <c r="AB10">
        <v>0</v>
      </c>
      <c r="AC10">
        <v>0</v>
      </c>
      <c r="AD10">
        <v>0</v>
      </c>
      <c r="AE10">
        <v>2.89</v>
      </c>
      <c r="AF10">
        <v>0</v>
      </c>
      <c r="AG10">
        <v>17.309999999999999</v>
      </c>
      <c r="AH10">
        <v>0</v>
      </c>
      <c r="AI10">
        <v>25.97</v>
      </c>
      <c r="AJ10">
        <v>25.97</v>
      </c>
      <c r="AK10">
        <v>30.5</v>
      </c>
      <c r="AL10">
        <v>0</v>
      </c>
      <c r="AM10">
        <v>72.14</v>
      </c>
      <c r="AN10">
        <v>8.66</v>
      </c>
      <c r="AO10">
        <v>1.65</v>
      </c>
      <c r="AP10">
        <v>8.66</v>
      </c>
      <c r="AQ10">
        <v>25.97</v>
      </c>
      <c r="AR10">
        <v>91.5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</row>
    <row r="11" spans="1:53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1.74</v>
      </c>
      <c r="K11" s="47">
        <v>112.53999999999999</v>
      </c>
      <c r="L11" s="47">
        <v>17.310000000000002</v>
      </c>
      <c r="M11" s="75">
        <v>0</v>
      </c>
      <c r="N11" s="74">
        <v>91.5</v>
      </c>
      <c r="O11" s="47">
        <v>102.64</v>
      </c>
      <c r="P11" s="47">
        <v>0</v>
      </c>
      <c r="Q11" s="47">
        <v>0</v>
      </c>
      <c r="R11" s="47">
        <v>0</v>
      </c>
      <c r="S11" s="75">
        <v>0</v>
      </c>
      <c r="W11">
        <v>5.77</v>
      </c>
      <c r="X11">
        <v>0</v>
      </c>
      <c r="Y11">
        <v>7.69</v>
      </c>
      <c r="Z11">
        <v>0.96</v>
      </c>
      <c r="AA11">
        <v>0.38</v>
      </c>
      <c r="AB11">
        <v>0</v>
      </c>
      <c r="AC11">
        <v>0</v>
      </c>
      <c r="AD11">
        <v>0</v>
      </c>
      <c r="AE11">
        <v>2.89</v>
      </c>
      <c r="AF11">
        <v>0</v>
      </c>
      <c r="AG11">
        <v>17.309999999999999</v>
      </c>
      <c r="AH11">
        <v>0</v>
      </c>
      <c r="AI11">
        <v>25.97</v>
      </c>
      <c r="AJ11">
        <v>25.97</v>
      </c>
      <c r="AK11">
        <v>30.5</v>
      </c>
      <c r="AL11">
        <v>0</v>
      </c>
      <c r="AM11">
        <v>72.14</v>
      </c>
      <c r="AN11">
        <v>8.66</v>
      </c>
      <c r="AO11">
        <v>1.74</v>
      </c>
      <c r="AP11">
        <v>8.66</v>
      </c>
      <c r="AQ11">
        <v>25.97</v>
      </c>
      <c r="AR11">
        <v>91.5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</row>
    <row r="12" spans="1:53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1.74</v>
      </c>
      <c r="K12" s="47">
        <v>112.53999999999999</v>
      </c>
      <c r="L12" s="47">
        <v>17.310000000000002</v>
      </c>
      <c r="M12" s="75">
        <v>0</v>
      </c>
      <c r="N12" s="74">
        <v>91.5</v>
      </c>
      <c r="O12" s="47">
        <v>102.64</v>
      </c>
      <c r="P12" s="47">
        <v>0</v>
      </c>
      <c r="Q12" s="47">
        <v>0</v>
      </c>
      <c r="R12" s="47">
        <v>0</v>
      </c>
      <c r="S12" s="75">
        <v>0</v>
      </c>
      <c r="W12">
        <v>5.77</v>
      </c>
      <c r="X12">
        <v>0</v>
      </c>
      <c r="Y12">
        <v>7.69</v>
      </c>
      <c r="Z12">
        <v>0.96</v>
      </c>
      <c r="AA12">
        <v>0.38</v>
      </c>
      <c r="AB12">
        <v>0</v>
      </c>
      <c r="AC12">
        <v>0</v>
      </c>
      <c r="AD12">
        <v>0</v>
      </c>
      <c r="AE12">
        <v>2.89</v>
      </c>
      <c r="AF12">
        <v>0</v>
      </c>
      <c r="AG12">
        <v>17.309999999999999</v>
      </c>
      <c r="AH12">
        <v>0</v>
      </c>
      <c r="AI12">
        <v>25.97</v>
      </c>
      <c r="AJ12">
        <v>25.97</v>
      </c>
      <c r="AK12">
        <v>30.5</v>
      </c>
      <c r="AL12">
        <v>0</v>
      </c>
      <c r="AM12">
        <v>72.14</v>
      </c>
      <c r="AN12">
        <v>8.66</v>
      </c>
      <c r="AO12">
        <v>1.74</v>
      </c>
      <c r="AP12">
        <v>8.66</v>
      </c>
      <c r="AQ12">
        <v>25.97</v>
      </c>
      <c r="AR12">
        <v>91.5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</row>
    <row r="13" spans="1:53">
      <c r="A13" t="s">
        <v>242</v>
      </c>
      <c r="G13" t="s">
        <v>55</v>
      </c>
      <c r="H13" s="74">
        <v>0.38</v>
      </c>
      <c r="I13" s="47">
        <v>0</v>
      </c>
      <c r="J13" s="47">
        <v>1.74</v>
      </c>
      <c r="K13" s="47">
        <v>112.53999999999999</v>
      </c>
      <c r="L13" s="47">
        <v>17.310000000000002</v>
      </c>
      <c r="M13" s="75">
        <v>0</v>
      </c>
      <c r="N13" s="74">
        <v>91.5</v>
      </c>
      <c r="O13" s="47">
        <v>102.64</v>
      </c>
      <c r="P13" s="47">
        <v>0</v>
      </c>
      <c r="Q13" s="47">
        <v>0</v>
      </c>
      <c r="R13" s="47">
        <v>0</v>
      </c>
      <c r="S13" s="75">
        <v>0</v>
      </c>
      <c r="T13" t="s">
        <v>607</v>
      </c>
      <c r="W13">
        <v>5.77</v>
      </c>
      <c r="X13">
        <v>0</v>
      </c>
      <c r="Y13">
        <v>7.69</v>
      </c>
      <c r="Z13">
        <v>0.96</v>
      </c>
      <c r="AA13">
        <v>0.38</v>
      </c>
      <c r="AB13">
        <v>0</v>
      </c>
      <c r="AC13">
        <v>0</v>
      </c>
      <c r="AD13">
        <v>0</v>
      </c>
      <c r="AE13">
        <v>2.89</v>
      </c>
      <c r="AF13">
        <v>0</v>
      </c>
      <c r="AG13">
        <v>17.309999999999999</v>
      </c>
      <c r="AH13">
        <v>0</v>
      </c>
      <c r="AI13">
        <v>25.97</v>
      </c>
      <c r="AJ13">
        <v>25.97</v>
      </c>
      <c r="AK13">
        <v>30.5</v>
      </c>
      <c r="AL13">
        <v>0</v>
      </c>
      <c r="AM13">
        <v>72.14</v>
      </c>
      <c r="AN13">
        <v>8.66</v>
      </c>
      <c r="AO13">
        <v>1.74</v>
      </c>
      <c r="AP13">
        <v>8.66</v>
      </c>
      <c r="AQ13">
        <v>25.97</v>
      </c>
      <c r="AR13">
        <v>91.5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</row>
    <row r="14" spans="1:53">
      <c r="A14" t="s">
        <v>243</v>
      </c>
      <c r="G14" t="s">
        <v>56</v>
      </c>
      <c r="H14" s="74">
        <v>0.38</v>
      </c>
      <c r="I14" s="47">
        <v>0</v>
      </c>
      <c r="J14" s="47">
        <v>1.74</v>
      </c>
      <c r="K14" s="47">
        <v>112.53999999999999</v>
      </c>
      <c r="L14" s="47">
        <v>17.310000000000002</v>
      </c>
      <c r="M14" s="75">
        <v>0</v>
      </c>
      <c r="N14" s="74">
        <v>91.5</v>
      </c>
      <c r="O14" s="47">
        <v>102.64</v>
      </c>
      <c r="P14" s="47">
        <v>0</v>
      </c>
      <c r="Q14" s="47">
        <v>0</v>
      </c>
      <c r="R14" s="47">
        <v>0</v>
      </c>
      <c r="S14" s="75">
        <v>0</v>
      </c>
      <c r="T14" t="s">
        <v>608</v>
      </c>
      <c r="W14">
        <v>5.77</v>
      </c>
      <c r="X14">
        <v>0</v>
      </c>
      <c r="Y14">
        <v>7.69</v>
      </c>
      <c r="Z14">
        <v>0.96</v>
      </c>
      <c r="AA14">
        <v>0.38</v>
      </c>
      <c r="AB14">
        <v>0</v>
      </c>
      <c r="AC14">
        <v>0</v>
      </c>
      <c r="AD14">
        <v>0</v>
      </c>
      <c r="AE14">
        <v>2.89</v>
      </c>
      <c r="AF14">
        <v>0</v>
      </c>
      <c r="AG14">
        <v>17.309999999999999</v>
      </c>
      <c r="AH14">
        <v>0</v>
      </c>
      <c r="AI14">
        <v>25.97</v>
      </c>
      <c r="AJ14">
        <v>25.97</v>
      </c>
      <c r="AK14">
        <v>30.5</v>
      </c>
      <c r="AL14">
        <v>0</v>
      </c>
      <c r="AM14">
        <v>72.14</v>
      </c>
      <c r="AN14">
        <v>8.66</v>
      </c>
      <c r="AO14">
        <v>1.74</v>
      </c>
      <c r="AP14">
        <v>8.66</v>
      </c>
      <c r="AQ14">
        <v>25.97</v>
      </c>
      <c r="AR14">
        <v>91.5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</row>
    <row r="15" spans="1:53">
      <c r="A15" t="s">
        <v>244</v>
      </c>
      <c r="G15" t="s">
        <v>57</v>
      </c>
      <c r="H15" s="74">
        <v>0.34</v>
      </c>
      <c r="I15" s="47">
        <v>0</v>
      </c>
      <c r="J15" s="47">
        <v>1.65</v>
      </c>
      <c r="K15" s="47">
        <v>112.53999999999999</v>
      </c>
      <c r="L15" s="47">
        <v>17.310000000000002</v>
      </c>
      <c r="M15" s="75">
        <v>0</v>
      </c>
      <c r="N15" s="74">
        <v>91.5</v>
      </c>
      <c r="O15" s="47">
        <v>102.64</v>
      </c>
      <c r="P15" s="47">
        <v>0</v>
      </c>
      <c r="Q15" s="47">
        <v>0</v>
      </c>
      <c r="R15" s="47">
        <v>0</v>
      </c>
      <c r="S15" s="75">
        <v>0</v>
      </c>
      <c r="T15" t="s">
        <v>604</v>
      </c>
      <c r="W15">
        <v>5.77</v>
      </c>
      <c r="X15">
        <v>0</v>
      </c>
      <c r="Y15">
        <v>7.69</v>
      </c>
      <c r="Z15">
        <v>0.96</v>
      </c>
      <c r="AA15">
        <v>0.34</v>
      </c>
      <c r="AB15">
        <v>0</v>
      </c>
      <c r="AC15">
        <v>0</v>
      </c>
      <c r="AD15">
        <v>0</v>
      </c>
      <c r="AE15">
        <v>2.89</v>
      </c>
      <c r="AF15">
        <v>0</v>
      </c>
      <c r="AG15">
        <v>17.309999999999999</v>
      </c>
      <c r="AH15">
        <v>0</v>
      </c>
      <c r="AI15">
        <v>25.97</v>
      </c>
      <c r="AJ15">
        <v>25.97</v>
      </c>
      <c r="AK15">
        <v>30.5</v>
      </c>
      <c r="AL15">
        <v>0</v>
      </c>
      <c r="AM15">
        <v>72.14</v>
      </c>
      <c r="AN15">
        <v>8.66</v>
      </c>
      <c r="AO15">
        <v>1.65</v>
      </c>
      <c r="AP15">
        <v>8.66</v>
      </c>
      <c r="AQ15">
        <v>25.97</v>
      </c>
      <c r="AR15">
        <v>91.5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</row>
    <row r="16" spans="1:53">
      <c r="A16" t="s">
        <v>245</v>
      </c>
      <c r="G16" t="s">
        <v>58</v>
      </c>
      <c r="H16" s="74">
        <v>0.34</v>
      </c>
      <c r="I16" s="47">
        <v>0</v>
      </c>
      <c r="J16" s="47">
        <v>1.65</v>
      </c>
      <c r="K16" s="47">
        <v>112.53999999999999</v>
      </c>
      <c r="L16" s="47">
        <v>17.310000000000002</v>
      </c>
      <c r="M16" s="75">
        <v>0</v>
      </c>
      <c r="N16" s="74">
        <v>91.5</v>
      </c>
      <c r="O16" s="47">
        <v>102.64</v>
      </c>
      <c r="P16" s="47">
        <v>0</v>
      </c>
      <c r="Q16" s="47">
        <v>0</v>
      </c>
      <c r="R16" s="47">
        <v>0</v>
      </c>
      <c r="S16" s="75">
        <v>0</v>
      </c>
      <c r="T16" t="s">
        <v>605</v>
      </c>
      <c r="W16">
        <v>5.77</v>
      </c>
      <c r="X16">
        <v>0</v>
      </c>
      <c r="Y16">
        <v>7.69</v>
      </c>
      <c r="Z16">
        <v>0.96</v>
      </c>
      <c r="AA16">
        <v>0.34</v>
      </c>
      <c r="AB16">
        <v>0</v>
      </c>
      <c r="AC16">
        <v>0</v>
      </c>
      <c r="AD16">
        <v>0</v>
      </c>
      <c r="AE16">
        <v>2.89</v>
      </c>
      <c r="AF16">
        <v>0</v>
      </c>
      <c r="AG16">
        <v>17.309999999999999</v>
      </c>
      <c r="AH16">
        <v>0</v>
      </c>
      <c r="AI16">
        <v>25.97</v>
      </c>
      <c r="AJ16">
        <v>25.97</v>
      </c>
      <c r="AK16">
        <v>30.5</v>
      </c>
      <c r="AL16">
        <v>0</v>
      </c>
      <c r="AM16">
        <v>72.14</v>
      </c>
      <c r="AN16">
        <v>8.66</v>
      </c>
      <c r="AO16">
        <v>1.65</v>
      </c>
      <c r="AP16">
        <v>8.66</v>
      </c>
      <c r="AQ16">
        <v>25.97</v>
      </c>
      <c r="AR16">
        <v>91.5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</row>
    <row r="17" spans="1:53">
      <c r="A17" t="s">
        <v>246</v>
      </c>
      <c r="G17" t="s">
        <v>59</v>
      </c>
      <c r="H17" s="74">
        <v>0.34</v>
      </c>
      <c r="I17" s="47">
        <v>0</v>
      </c>
      <c r="J17" s="47">
        <v>1.65</v>
      </c>
      <c r="K17" s="47">
        <v>112.53999999999999</v>
      </c>
      <c r="L17" s="47">
        <v>17.310000000000002</v>
      </c>
      <c r="M17" s="75">
        <v>0</v>
      </c>
      <c r="N17" s="74">
        <v>91.5</v>
      </c>
      <c r="O17" s="47">
        <v>102.64</v>
      </c>
      <c r="P17" s="47">
        <v>0</v>
      </c>
      <c r="Q17" s="47">
        <v>0</v>
      </c>
      <c r="R17" s="47">
        <v>0</v>
      </c>
      <c r="S17" s="75">
        <v>0</v>
      </c>
      <c r="T17" t="s">
        <v>606</v>
      </c>
      <c r="W17">
        <v>5.77</v>
      </c>
      <c r="X17">
        <v>0</v>
      </c>
      <c r="Y17">
        <v>7.69</v>
      </c>
      <c r="Z17">
        <v>0.96</v>
      </c>
      <c r="AA17">
        <v>0.34</v>
      </c>
      <c r="AB17">
        <v>0</v>
      </c>
      <c r="AC17">
        <v>0</v>
      </c>
      <c r="AD17">
        <v>0</v>
      </c>
      <c r="AE17">
        <v>2.89</v>
      </c>
      <c r="AF17">
        <v>0</v>
      </c>
      <c r="AG17">
        <v>17.309999999999999</v>
      </c>
      <c r="AH17">
        <v>0</v>
      </c>
      <c r="AI17">
        <v>25.97</v>
      </c>
      <c r="AJ17">
        <v>25.97</v>
      </c>
      <c r="AK17">
        <v>30.5</v>
      </c>
      <c r="AL17">
        <v>0</v>
      </c>
      <c r="AM17">
        <v>72.14</v>
      </c>
      <c r="AN17">
        <v>8.66</v>
      </c>
      <c r="AO17">
        <v>1.65</v>
      </c>
      <c r="AP17">
        <v>8.66</v>
      </c>
      <c r="AQ17">
        <v>25.97</v>
      </c>
      <c r="AR17">
        <v>91.5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</row>
    <row r="18" spans="1:53">
      <c r="A18" t="s">
        <v>247</v>
      </c>
      <c r="G18" t="s">
        <v>60</v>
      </c>
      <c r="H18" s="74">
        <v>0.34</v>
      </c>
      <c r="I18" s="47">
        <v>0</v>
      </c>
      <c r="J18" s="47">
        <v>1.65</v>
      </c>
      <c r="K18" s="47">
        <v>112.53999999999999</v>
      </c>
      <c r="L18" s="47">
        <v>17.310000000000002</v>
      </c>
      <c r="M18" s="75">
        <v>0</v>
      </c>
      <c r="N18" s="74">
        <v>91.5</v>
      </c>
      <c r="O18" s="47">
        <v>102.64</v>
      </c>
      <c r="P18" s="47">
        <v>0</v>
      </c>
      <c r="Q18" s="47">
        <v>0</v>
      </c>
      <c r="R18" s="47">
        <v>0</v>
      </c>
      <c r="S18" s="75">
        <v>0</v>
      </c>
      <c r="W18">
        <v>5.77</v>
      </c>
      <c r="X18">
        <v>0</v>
      </c>
      <c r="Y18">
        <v>7.69</v>
      </c>
      <c r="Z18">
        <v>0.96</v>
      </c>
      <c r="AA18">
        <v>0.34</v>
      </c>
      <c r="AB18">
        <v>0</v>
      </c>
      <c r="AC18">
        <v>0</v>
      </c>
      <c r="AD18">
        <v>0</v>
      </c>
      <c r="AE18">
        <v>2.89</v>
      </c>
      <c r="AF18">
        <v>0</v>
      </c>
      <c r="AG18">
        <v>17.309999999999999</v>
      </c>
      <c r="AH18">
        <v>0</v>
      </c>
      <c r="AI18">
        <v>25.97</v>
      </c>
      <c r="AJ18">
        <v>25.97</v>
      </c>
      <c r="AK18">
        <v>30.5</v>
      </c>
      <c r="AL18">
        <v>0</v>
      </c>
      <c r="AM18">
        <v>72.14</v>
      </c>
      <c r="AN18">
        <v>8.66</v>
      </c>
      <c r="AO18">
        <v>1.65</v>
      </c>
      <c r="AP18">
        <v>8.66</v>
      </c>
      <c r="AQ18">
        <v>25.97</v>
      </c>
      <c r="AR18">
        <v>91.5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</row>
    <row r="19" spans="1:53">
      <c r="A19" t="s">
        <v>261</v>
      </c>
      <c r="G19" t="s">
        <v>61</v>
      </c>
      <c r="H19" s="74">
        <v>0.43</v>
      </c>
      <c r="I19" s="47">
        <v>0</v>
      </c>
      <c r="J19" s="47">
        <v>1.74</v>
      </c>
      <c r="K19" s="47">
        <v>112.53999999999999</v>
      </c>
      <c r="L19" s="47">
        <v>17.310000000000002</v>
      </c>
      <c r="M19" s="75">
        <v>0</v>
      </c>
      <c r="N19" s="74">
        <v>91.5</v>
      </c>
      <c r="O19" s="47">
        <v>102.64</v>
      </c>
      <c r="P19" s="47">
        <v>0</v>
      </c>
      <c r="Q19" s="47">
        <v>0</v>
      </c>
      <c r="R19" s="47">
        <v>0</v>
      </c>
      <c r="S19" s="75">
        <v>0</v>
      </c>
      <c r="W19">
        <v>5.77</v>
      </c>
      <c r="X19">
        <v>0</v>
      </c>
      <c r="Y19">
        <v>7.69</v>
      </c>
      <c r="Z19">
        <v>0.96</v>
      </c>
      <c r="AA19">
        <v>0.43</v>
      </c>
      <c r="AB19">
        <v>0</v>
      </c>
      <c r="AC19">
        <v>0</v>
      </c>
      <c r="AD19">
        <v>0</v>
      </c>
      <c r="AE19">
        <v>2.89</v>
      </c>
      <c r="AF19">
        <v>0</v>
      </c>
      <c r="AG19">
        <v>17.309999999999999</v>
      </c>
      <c r="AH19">
        <v>0</v>
      </c>
      <c r="AI19">
        <v>25.97</v>
      </c>
      <c r="AJ19">
        <v>25.97</v>
      </c>
      <c r="AK19">
        <v>30.5</v>
      </c>
      <c r="AL19">
        <v>0</v>
      </c>
      <c r="AM19">
        <v>72.14</v>
      </c>
      <c r="AN19">
        <v>8.66</v>
      </c>
      <c r="AO19">
        <v>1.74</v>
      </c>
      <c r="AP19">
        <v>8.66</v>
      </c>
      <c r="AQ19">
        <v>25.97</v>
      </c>
      <c r="AR19">
        <v>91.5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</row>
    <row r="20" spans="1:53">
      <c r="A20" t="s">
        <v>262</v>
      </c>
      <c r="G20" t="s">
        <v>62</v>
      </c>
      <c r="H20" s="74">
        <v>0.43</v>
      </c>
      <c r="I20" s="47">
        <v>0</v>
      </c>
      <c r="J20" s="47">
        <v>1.74</v>
      </c>
      <c r="K20" s="47">
        <v>112.53999999999999</v>
      </c>
      <c r="L20" s="47">
        <v>17.310000000000002</v>
      </c>
      <c r="M20" s="75">
        <v>0</v>
      </c>
      <c r="N20" s="74">
        <v>91.5</v>
      </c>
      <c r="O20" s="47">
        <v>102.64</v>
      </c>
      <c r="P20" s="47">
        <v>0</v>
      </c>
      <c r="Q20" s="47">
        <v>0</v>
      </c>
      <c r="R20" s="47">
        <v>0</v>
      </c>
      <c r="S20" s="75">
        <v>0</v>
      </c>
      <c r="W20">
        <v>5.77</v>
      </c>
      <c r="X20">
        <v>0</v>
      </c>
      <c r="Y20">
        <v>7.69</v>
      </c>
      <c r="Z20">
        <v>0.96</v>
      </c>
      <c r="AA20">
        <v>0.43</v>
      </c>
      <c r="AB20">
        <v>0</v>
      </c>
      <c r="AC20">
        <v>0</v>
      </c>
      <c r="AD20">
        <v>0</v>
      </c>
      <c r="AE20">
        <v>2.89</v>
      </c>
      <c r="AF20">
        <v>0</v>
      </c>
      <c r="AG20">
        <v>17.309999999999999</v>
      </c>
      <c r="AH20">
        <v>0</v>
      </c>
      <c r="AI20">
        <v>25.97</v>
      </c>
      <c r="AJ20">
        <v>25.97</v>
      </c>
      <c r="AK20">
        <v>30.5</v>
      </c>
      <c r="AL20">
        <v>0</v>
      </c>
      <c r="AM20">
        <v>72.14</v>
      </c>
      <c r="AN20">
        <v>8.66</v>
      </c>
      <c r="AO20">
        <v>1.74</v>
      </c>
      <c r="AP20">
        <v>8.66</v>
      </c>
      <c r="AQ20">
        <v>25.97</v>
      </c>
      <c r="AR20">
        <v>91.5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</row>
    <row r="21" spans="1:53">
      <c r="A21" t="s">
        <v>248</v>
      </c>
      <c r="G21" t="s">
        <v>63</v>
      </c>
      <c r="H21" s="74">
        <v>0.43</v>
      </c>
      <c r="I21" s="47">
        <v>0</v>
      </c>
      <c r="J21" s="47">
        <v>1.74</v>
      </c>
      <c r="K21" s="47">
        <v>112.53999999999999</v>
      </c>
      <c r="L21" s="47">
        <v>17.310000000000002</v>
      </c>
      <c r="M21" s="75">
        <v>0</v>
      </c>
      <c r="N21" s="74">
        <v>91.5</v>
      </c>
      <c r="O21" s="47">
        <v>102.64</v>
      </c>
      <c r="P21" s="47">
        <v>0</v>
      </c>
      <c r="Q21" s="47">
        <v>0</v>
      </c>
      <c r="R21" s="47">
        <v>0</v>
      </c>
      <c r="S21" s="75">
        <v>0</v>
      </c>
      <c r="W21">
        <v>5.77</v>
      </c>
      <c r="X21">
        <v>0</v>
      </c>
      <c r="Y21">
        <v>7.69</v>
      </c>
      <c r="Z21">
        <v>0.96</v>
      </c>
      <c r="AA21">
        <v>0.43</v>
      </c>
      <c r="AB21">
        <v>0</v>
      </c>
      <c r="AC21">
        <v>0</v>
      </c>
      <c r="AD21">
        <v>0</v>
      </c>
      <c r="AE21">
        <v>2.89</v>
      </c>
      <c r="AF21">
        <v>0</v>
      </c>
      <c r="AG21">
        <v>17.309999999999999</v>
      </c>
      <c r="AH21">
        <v>0</v>
      </c>
      <c r="AI21">
        <v>25.97</v>
      </c>
      <c r="AJ21">
        <v>25.97</v>
      </c>
      <c r="AK21">
        <v>30.5</v>
      </c>
      <c r="AL21">
        <v>0</v>
      </c>
      <c r="AM21">
        <v>72.14</v>
      </c>
      <c r="AN21">
        <v>8.66</v>
      </c>
      <c r="AO21">
        <v>1.74</v>
      </c>
      <c r="AP21">
        <v>8.66</v>
      </c>
      <c r="AQ21">
        <v>25.97</v>
      </c>
      <c r="AR21">
        <v>91.5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</row>
    <row r="22" spans="1:53">
      <c r="A22" t="s">
        <v>249</v>
      </c>
      <c r="G22" t="s">
        <v>64</v>
      </c>
      <c r="H22" s="74">
        <v>0.43</v>
      </c>
      <c r="I22" s="47">
        <v>0</v>
      </c>
      <c r="J22" s="47">
        <v>1.74</v>
      </c>
      <c r="K22" s="47">
        <v>112.53999999999999</v>
      </c>
      <c r="L22" s="47">
        <v>17.310000000000002</v>
      </c>
      <c r="M22" s="75">
        <v>0</v>
      </c>
      <c r="N22" s="74">
        <v>91.5</v>
      </c>
      <c r="O22" s="47">
        <v>102.64</v>
      </c>
      <c r="P22" s="47">
        <v>0</v>
      </c>
      <c r="Q22" s="47">
        <v>0</v>
      </c>
      <c r="R22" s="47">
        <v>0</v>
      </c>
      <c r="S22" s="75">
        <v>0</v>
      </c>
      <c r="W22">
        <v>5.77</v>
      </c>
      <c r="X22">
        <v>0</v>
      </c>
      <c r="Y22">
        <v>7.69</v>
      </c>
      <c r="Z22">
        <v>0.96</v>
      </c>
      <c r="AA22">
        <v>0.43</v>
      </c>
      <c r="AB22">
        <v>0</v>
      </c>
      <c r="AC22">
        <v>0</v>
      </c>
      <c r="AD22">
        <v>0</v>
      </c>
      <c r="AE22">
        <v>2.89</v>
      </c>
      <c r="AF22">
        <v>0</v>
      </c>
      <c r="AG22">
        <v>17.309999999999999</v>
      </c>
      <c r="AH22">
        <v>0</v>
      </c>
      <c r="AI22">
        <v>25.97</v>
      </c>
      <c r="AJ22">
        <v>25.97</v>
      </c>
      <c r="AK22">
        <v>30.5</v>
      </c>
      <c r="AL22">
        <v>0</v>
      </c>
      <c r="AM22">
        <v>72.14</v>
      </c>
      <c r="AN22">
        <v>8.66</v>
      </c>
      <c r="AO22">
        <v>1.74</v>
      </c>
      <c r="AP22">
        <v>8.66</v>
      </c>
      <c r="AQ22">
        <v>25.97</v>
      </c>
      <c r="AR22">
        <v>91.5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</row>
    <row r="23" spans="1:53">
      <c r="A23" t="s">
        <v>250</v>
      </c>
      <c r="G23" t="s">
        <v>65</v>
      </c>
      <c r="H23" s="74">
        <v>0.43</v>
      </c>
      <c r="I23" s="47">
        <v>0</v>
      </c>
      <c r="J23" s="47">
        <v>1.74</v>
      </c>
      <c r="K23" s="47">
        <v>112.53999999999999</v>
      </c>
      <c r="L23" s="47">
        <v>21.16</v>
      </c>
      <c r="M23" s="75">
        <v>0</v>
      </c>
      <c r="N23" s="74">
        <v>91.5</v>
      </c>
      <c r="O23" s="47">
        <v>141.11000000000001</v>
      </c>
      <c r="P23" s="47">
        <v>0</v>
      </c>
      <c r="Q23" s="47">
        <v>0</v>
      </c>
      <c r="R23" s="47">
        <v>0</v>
      </c>
      <c r="S23" s="75">
        <v>0</v>
      </c>
      <c r="W23">
        <v>5.77</v>
      </c>
      <c r="X23">
        <v>0</v>
      </c>
      <c r="Y23">
        <v>7.69</v>
      </c>
      <c r="Z23">
        <v>4.8099999999999996</v>
      </c>
      <c r="AA23">
        <v>0.43</v>
      </c>
      <c r="AB23">
        <v>0</v>
      </c>
      <c r="AC23">
        <v>38.47</v>
      </c>
      <c r="AD23">
        <v>0</v>
      </c>
      <c r="AE23">
        <v>2.89</v>
      </c>
      <c r="AF23">
        <v>0</v>
      </c>
      <c r="AG23">
        <v>17.309999999999999</v>
      </c>
      <c r="AH23">
        <v>0</v>
      </c>
      <c r="AI23">
        <v>25.97</v>
      </c>
      <c r="AJ23">
        <v>25.97</v>
      </c>
      <c r="AK23">
        <v>30.5</v>
      </c>
      <c r="AL23">
        <v>0</v>
      </c>
      <c r="AM23">
        <v>72.14</v>
      </c>
      <c r="AN23">
        <v>8.66</v>
      </c>
      <c r="AO23">
        <v>1.74</v>
      </c>
      <c r="AP23">
        <v>8.66</v>
      </c>
      <c r="AQ23">
        <v>25.97</v>
      </c>
      <c r="AR23">
        <v>91.5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</row>
    <row r="24" spans="1:53">
      <c r="A24" t="s">
        <v>251</v>
      </c>
      <c r="G24" t="s">
        <v>66</v>
      </c>
      <c r="H24" s="74">
        <v>0.43</v>
      </c>
      <c r="I24" s="47">
        <v>0</v>
      </c>
      <c r="J24" s="47">
        <v>1.74</v>
      </c>
      <c r="K24" s="47">
        <v>112.53999999999999</v>
      </c>
      <c r="L24" s="47">
        <v>21.16</v>
      </c>
      <c r="M24" s="75">
        <v>0</v>
      </c>
      <c r="N24" s="74">
        <v>91.5</v>
      </c>
      <c r="O24" s="47">
        <v>141.11000000000001</v>
      </c>
      <c r="P24" s="47">
        <v>0</v>
      </c>
      <c r="Q24" s="47">
        <v>0</v>
      </c>
      <c r="R24" s="47">
        <v>0</v>
      </c>
      <c r="S24" s="75">
        <v>0</v>
      </c>
      <c r="W24">
        <v>5.77</v>
      </c>
      <c r="X24">
        <v>0</v>
      </c>
      <c r="Y24">
        <v>7.69</v>
      </c>
      <c r="Z24">
        <v>4.8099999999999996</v>
      </c>
      <c r="AA24">
        <v>0.43</v>
      </c>
      <c r="AB24">
        <v>0</v>
      </c>
      <c r="AC24">
        <v>38.47</v>
      </c>
      <c r="AD24">
        <v>0</v>
      </c>
      <c r="AE24">
        <v>2.89</v>
      </c>
      <c r="AF24">
        <v>0</v>
      </c>
      <c r="AG24">
        <v>17.309999999999999</v>
      </c>
      <c r="AH24">
        <v>0</v>
      </c>
      <c r="AI24">
        <v>25.97</v>
      </c>
      <c r="AJ24">
        <v>25.97</v>
      </c>
      <c r="AK24">
        <v>30.5</v>
      </c>
      <c r="AL24">
        <v>0</v>
      </c>
      <c r="AM24">
        <v>72.14</v>
      </c>
      <c r="AN24">
        <v>8.66</v>
      </c>
      <c r="AO24">
        <v>1.74</v>
      </c>
      <c r="AP24">
        <v>8.66</v>
      </c>
      <c r="AQ24">
        <v>25.97</v>
      </c>
      <c r="AR24">
        <v>91.5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</row>
    <row r="25" spans="1:53">
      <c r="A25" t="s">
        <v>252</v>
      </c>
      <c r="G25" t="s">
        <v>67</v>
      </c>
      <c r="H25" s="74">
        <v>0.43</v>
      </c>
      <c r="I25" s="47">
        <v>0</v>
      </c>
      <c r="J25" s="47">
        <v>1.74</v>
      </c>
      <c r="K25" s="47">
        <v>112.53999999999999</v>
      </c>
      <c r="L25" s="47">
        <v>30.79</v>
      </c>
      <c r="M25" s="75">
        <v>0</v>
      </c>
      <c r="N25" s="74">
        <v>91.5</v>
      </c>
      <c r="O25" s="47">
        <v>141.11000000000001</v>
      </c>
      <c r="P25" s="47">
        <v>0</v>
      </c>
      <c r="Q25" s="47">
        <v>0</v>
      </c>
      <c r="R25" s="47">
        <v>0</v>
      </c>
      <c r="S25" s="75">
        <v>0</v>
      </c>
      <c r="W25">
        <v>5.77</v>
      </c>
      <c r="X25">
        <v>0</v>
      </c>
      <c r="Y25">
        <v>14.43</v>
      </c>
      <c r="Z25">
        <v>4.8099999999999996</v>
      </c>
      <c r="AA25">
        <v>0.43</v>
      </c>
      <c r="AB25">
        <v>0</v>
      </c>
      <c r="AC25">
        <v>38.47</v>
      </c>
      <c r="AD25">
        <v>0</v>
      </c>
      <c r="AE25">
        <v>2.89</v>
      </c>
      <c r="AF25">
        <v>2.89</v>
      </c>
      <c r="AG25">
        <v>17.309999999999999</v>
      </c>
      <c r="AH25">
        <v>0</v>
      </c>
      <c r="AI25">
        <v>25.97</v>
      </c>
      <c r="AJ25">
        <v>25.97</v>
      </c>
      <c r="AK25">
        <v>30.5</v>
      </c>
      <c r="AL25">
        <v>0</v>
      </c>
      <c r="AM25">
        <v>72.14</v>
      </c>
      <c r="AN25">
        <v>8.66</v>
      </c>
      <c r="AO25">
        <v>1.74</v>
      </c>
      <c r="AP25">
        <v>8.66</v>
      </c>
      <c r="AQ25">
        <v>25.97</v>
      </c>
      <c r="AR25">
        <v>91.5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</row>
    <row r="26" spans="1:53">
      <c r="A26" t="s">
        <v>253</v>
      </c>
      <c r="G26" t="s">
        <v>68</v>
      </c>
      <c r="H26" s="74">
        <v>0.43</v>
      </c>
      <c r="I26" s="47">
        <v>0</v>
      </c>
      <c r="J26" s="47">
        <v>1.74</v>
      </c>
      <c r="K26" s="47">
        <v>112.53999999999999</v>
      </c>
      <c r="L26" s="47">
        <v>30.79</v>
      </c>
      <c r="M26" s="75">
        <v>0</v>
      </c>
      <c r="N26" s="74">
        <v>91.5</v>
      </c>
      <c r="O26" s="47">
        <v>141.11000000000001</v>
      </c>
      <c r="P26" s="47">
        <v>0</v>
      </c>
      <c r="Q26" s="47">
        <v>0</v>
      </c>
      <c r="R26" s="47">
        <v>0</v>
      </c>
      <c r="S26" s="75">
        <v>0</v>
      </c>
      <c r="W26">
        <v>5.77</v>
      </c>
      <c r="X26">
        <v>0</v>
      </c>
      <c r="Y26">
        <v>14.43</v>
      </c>
      <c r="Z26">
        <v>4.8099999999999996</v>
      </c>
      <c r="AA26">
        <v>0.43</v>
      </c>
      <c r="AB26">
        <v>0</v>
      </c>
      <c r="AC26">
        <v>38.47</v>
      </c>
      <c r="AD26">
        <v>0</v>
      </c>
      <c r="AE26">
        <v>2.89</v>
      </c>
      <c r="AF26">
        <v>2.89</v>
      </c>
      <c r="AG26">
        <v>17.309999999999999</v>
      </c>
      <c r="AH26">
        <v>0</v>
      </c>
      <c r="AI26">
        <v>25.97</v>
      </c>
      <c r="AJ26">
        <v>25.97</v>
      </c>
      <c r="AK26">
        <v>30.5</v>
      </c>
      <c r="AL26">
        <v>0</v>
      </c>
      <c r="AM26">
        <v>72.14</v>
      </c>
      <c r="AN26">
        <v>8.66</v>
      </c>
      <c r="AO26">
        <v>1.74</v>
      </c>
      <c r="AP26">
        <v>8.66</v>
      </c>
      <c r="AQ26">
        <v>25.97</v>
      </c>
      <c r="AR26">
        <v>91.5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</row>
    <row r="27" spans="1:53">
      <c r="A27" t="s">
        <v>254</v>
      </c>
      <c r="G27" t="s">
        <v>69</v>
      </c>
      <c r="H27" s="74">
        <v>0.43</v>
      </c>
      <c r="I27" s="47">
        <v>0</v>
      </c>
      <c r="J27" s="47">
        <v>1.65</v>
      </c>
      <c r="K27" s="47">
        <v>112.53999999999999</v>
      </c>
      <c r="L27" s="47">
        <v>30.79</v>
      </c>
      <c r="M27" s="75">
        <v>0</v>
      </c>
      <c r="N27" s="74">
        <v>0</v>
      </c>
      <c r="O27" s="47">
        <v>110.61</v>
      </c>
      <c r="P27" s="47">
        <v>0</v>
      </c>
      <c r="Q27" s="47">
        <v>0</v>
      </c>
      <c r="R27" s="47">
        <v>0</v>
      </c>
      <c r="S27" s="75">
        <v>0</v>
      </c>
      <c r="W27">
        <v>5.77</v>
      </c>
      <c r="X27">
        <v>0</v>
      </c>
      <c r="Y27">
        <v>14.43</v>
      </c>
      <c r="Z27">
        <v>4.8099999999999996</v>
      </c>
      <c r="AA27">
        <v>0.43</v>
      </c>
      <c r="AB27">
        <v>0</v>
      </c>
      <c r="AC27">
        <v>38.47</v>
      </c>
      <c r="AD27">
        <v>0</v>
      </c>
      <c r="AE27">
        <v>2.89</v>
      </c>
      <c r="AF27">
        <v>2.89</v>
      </c>
      <c r="AG27">
        <v>17.309999999999999</v>
      </c>
      <c r="AH27">
        <v>0</v>
      </c>
      <c r="AI27">
        <v>25.97</v>
      </c>
      <c r="AJ27">
        <v>25.97</v>
      </c>
      <c r="AK27">
        <v>0</v>
      </c>
      <c r="AL27">
        <v>0</v>
      </c>
      <c r="AM27">
        <v>72.14</v>
      </c>
      <c r="AN27">
        <v>8.66</v>
      </c>
      <c r="AO27">
        <v>1.65</v>
      </c>
      <c r="AP27">
        <v>8.66</v>
      </c>
      <c r="AQ27">
        <v>25.97</v>
      </c>
      <c r="AR27">
        <v>0</v>
      </c>
      <c r="AS27">
        <v>0</v>
      </c>
      <c r="AT27">
        <v>0</v>
      </c>
      <c r="AU27">
        <v>0.19</v>
      </c>
      <c r="AV27">
        <v>0</v>
      </c>
      <c r="AW27">
        <v>0</v>
      </c>
      <c r="AX27">
        <v>0</v>
      </c>
      <c r="AY27">
        <v>0.19</v>
      </c>
      <c r="AZ27">
        <v>0.28999999999999998</v>
      </c>
      <c r="BA27">
        <v>0</v>
      </c>
    </row>
    <row r="28" spans="1:53">
      <c r="A28" t="s">
        <v>255</v>
      </c>
      <c r="G28" t="s">
        <v>70</v>
      </c>
      <c r="H28" s="74">
        <v>0.43</v>
      </c>
      <c r="I28" s="47">
        <v>0</v>
      </c>
      <c r="J28" s="47">
        <v>1.7999999999999998</v>
      </c>
      <c r="K28" s="47">
        <v>112.53999999999999</v>
      </c>
      <c r="L28" s="47">
        <v>30.79</v>
      </c>
      <c r="M28" s="75">
        <v>0</v>
      </c>
      <c r="N28" s="74">
        <v>0</v>
      </c>
      <c r="O28" s="47">
        <v>110.61</v>
      </c>
      <c r="P28" s="47">
        <v>0</v>
      </c>
      <c r="Q28" s="47">
        <v>0</v>
      </c>
      <c r="R28" s="47">
        <v>0</v>
      </c>
      <c r="S28" s="75">
        <v>0</v>
      </c>
      <c r="W28">
        <v>5.77</v>
      </c>
      <c r="X28">
        <v>0</v>
      </c>
      <c r="Y28">
        <v>14.43</v>
      </c>
      <c r="Z28">
        <v>4.8099999999999996</v>
      </c>
      <c r="AA28">
        <v>0.43</v>
      </c>
      <c r="AB28">
        <v>0</v>
      </c>
      <c r="AC28">
        <v>38.47</v>
      </c>
      <c r="AD28">
        <v>0</v>
      </c>
      <c r="AE28">
        <v>2.89</v>
      </c>
      <c r="AF28">
        <v>2.89</v>
      </c>
      <c r="AG28">
        <v>17.309999999999999</v>
      </c>
      <c r="AH28">
        <v>0</v>
      </c>
      <c r="AI28">
        <v>25.97</v>
      </c>
      <c r="AJ28">
        <v>25.97</v>
      </c>
      <c r="AK28">
        <v>0</v>
      </c>
      <c r="AL28">
        <v>0</v>
      </c>
      <c r="AM28">
        <v>72.14</v>
      </c>
      <c r="AN28">
        <v>8.66</v>
      </c>
      <c r="AO28">
        <v>1.65</v>
      </c>
      <c r="AP28">
        <v>8.66</v>
      </c>
      <c r="AQ28">
        <v>25.97</v>
      </c>
      <c r="AR28">
        <v>0</v>
      </c>
      <c r="AS28">
        <v>0</v>
      </c>
      <c r="AT28">
        <v>0</v>
      </c>
      <c r="AU28">
        <v>0.19</v>
      </c>
      <c r="AV28">
        <v>0</v>
      </c>
      <c r="AW28">
        <v>0</v>
      </c>
      <c r="AX28">
        <v>0</v>
      </c>
      <c r="AY28">
        <v>0.19</v>
      </c>
      <c r="AZ28">
        <v>0.28999999999999998</v>
      </c>
      <c r="BA28">
        <v>0.15</v>
      </c>
    </row>
    <row r="29" spans="1:53">
      <c r="A29" t="s">
        <v>263</v>
      </c>
      <c r="G29" t="s">
        <v>71</v>
      </c>
      <c r="H29" s="74">
        <v>0.43</v>
      </c>
      <c r="I29" s="47">
        <v>0</v>
      </c>
      <c r="J29" s="47">
        <v>2</v>
      </c>
      <c r="K29" s="47">
        <v>112.53999999999999</v>
      </c>
      <c r="L29" s="47">
        <v>30.79</v>
      </c>
      <c r="M29" s="75">
        <v>0</v>
      </c>
      <c r="N29" s="74">
        <v>0</v>
      </c>
      <c r="O29" s="47">
        <v>110.61</v>
      </c>
      <c r="P29" s="47">
        <v>0</v>
      </c>
      <c r="Q29" s="47">
        <v>0</v>
      </c>
      <c r="R29" s="47">
        <v>0</v>
      </c>
      <c r="S29" s="75">
        <v>0</v>
      </c>
      <c r="W29">
        <v>5.77</v>
      </c>
      <c r="X29">
        <v>0</v>
      </c>
      <c r="Y29">
        <v>14.43</v>
      </c>
      <c r="Z29">
        <v>4.8099999999999996</v>
      </c>
      <c r="AA29">
        <v>0.43</v>
      </c>
      <c r="AB29">
        <v>0</v>
      </c>
      <c r="AC29">
        <v>38.47</v>
      </c>
      <c r="AD29">
        <v>0</v>
      </c>
      <c r="AE29">
        <v>2.89</v>
      </c>
      <c r="AF29">
        <v>2.89</v>
      </c>
      <c r="AG29">
        <v>17.309999999999999</v>
      </c>
      <c r="AH29">
        <v>0</v>
      </c>
      <c r="AI29">
        <v>25.97</v>
      </c>
      <c r="AJ29">
        <v>25.97</v>
      </c>
      <c r="AK29">
        <v>0</v>
      </c>
      <c r="AL29">
        <v>0</v>
      </c>
      <c r="AM29">
        <v>72.14</v>
      </c>
      <c r="AN29">
        <v>8.66</v>
      </c>
      <c r="AO29">
        <v>1.65</v>
      </c>
      <c r="AP29">
        <v>8.66</v>
      </c>
      <c r="AQ29">
        <v>25.97</v>
      </c>
      <c r="AR29">
        <v>0</v>
      </c>
      <c r="AS29">
        <v>0</v>
      </c>
      <c r="AT29">
        <v>0</v>
      </c>
      <c r="AU29">
        <v>0.19</v>
      </c>
      <c r="AV29">
        <v>0</v>
      </c>
      <c r="AW29">
        <v>0</v>
      </c>
      <c r="AX29">
        <v>0</v>
      </c>
      <c r="AY29">
        <v>0.19</v>
      </c>
      <c r="AZ29">
        <v>0.28999999999999998</v>
      </c>
      <c r="BA29">
        <v>0.35</v>
      </c>
    </row>
    <row r="30" spans="1:53">
      <c r="A30" t="s">
        <v>264</v>
      </c>
      <c r="G30" t="s">
        <v>72</v>
      </c>
      <c r="H30" s="74">
        <v>0.43</v>
      </c>
      <c r="I30" s="47">
        <v>0</v>
      </c>
      <c r="J30" s="47">
        <v>2.17</v>
      </c>
      <c r="K30" s="47">
        <v>112.53999999999999</v>
      </c>
      <c r="L30" s="47">
        <v>30.79</v>
      </c>
      <c r="M30" s="75">
        <v>0</v>
      </c>
      <c r="N30" s="74">
        <v>0</v>
      </c>
      <c r="O30" s="47">
        <v>110.61</v>
      </c>
      <c r="P30" s="47">
        <v>0</v>
      </c>
      <c r="Q30" s="47">
        <v>0</v>
      </c>
      <c r="R30" s="47">
        <v>0</v>
      </c>
      <c r="S30" s="75">
        <v>0</v>
      </c>
      <c r="W30">
        <v>5.77</v>
      </c>
      <c r="X30">
        <v>0</v>
      </c>
      <c r="Y30">
        <v>14.43</v>
      </c>
      <c r="Z30">
        <v>4.8099999999999996</v>
      </c>
      <c r="AA30">
        <v>0.43</v>
      </c>
      <c r="AB30">
        <v>0</v>
      </c>
      <c r="AC30">
        <v>38.47</v>
      </c>
      <c r="AD30">
        <v>0</v>
      </c>
      <c r="AE30">
        <v>2.89</v>
      </c>
      <c r="AF30">
        <v>2.89</v>
      </c>
      <c r="AG30">
        <v>17.309999999999999</v>
      </c>
      <c r="AH30">
        <v>0</v>
      </c>
      <c r="AI30">
        <v>25.97</v>
      </c>
      <c r="AJ30">
        <v>25.97</v>
      </c>
      <c r="AK30">
        <v>0</v>
      </c>
      <c r="AL30">
        <v>0</v>
      </c>
      <c r="AM30">
        <v>72.14</v>
      </c>
      <c r="AN30">
        <v>8.66</v>
      </c>
      <c r="AO30">
        <v>1.65</v>
      </c>
      <c r="AP30">
        <v>8.66</v>
      </c>
      <c r="AQ30">
        <v>25.97</v>
      </c>
      <c r="AR30">
        <v>0</v>
      </c>
      <c r="AS30">
        <v>0</v>
      </c>
      <c r="AT30">
        <v>0</v>
      </c>
      <c r="AU30">
        <v>0.19</v>
      </c>
      <c r="AV30">
        <v>0</v>
      </c>
      <c r="AW30">
        <v>0</v>
      </c>
      <c r="AX30">
        <v>0</v>
      </c>
      <c r="AY30">
        <v>0.19</v>
      </c>
      <c r="AZ30">
        <v>0.28999999999999998</v>
      </c>
      <c r="BA30">
        <v>0.52</v>
      </c>
    </row>
    <row r="31" spans="1:53">
      <c r="A31" t="s">
        <v>274</v>
      </c>
      <c r="G31" t="s">
        <v>73</v>
      </c>
      <c r="H31" s="74">
        <v>0.53</v>
      </c>
      <c r="I31" s="47">
        <v>0</v>
      </c>
      <c r="J31" s="47">
        <v>3.41</v>
      </c>
      <c r="K31" s="47">
        <v>112.53999999999999</v>
      </c>
      <c r="L31" s="47">
        <v>30.79</v>
      </c>
      <c r="M31" s="75">
        <v>0</v>
      </c>
      <c r="N31" s="74">
        <v>0</v>
      </c>
      <c r="O31" s="47">
        <v>110.61</v>
      </c>
      <c r="P31" s="47">
        <v>0</v>
      </c>
      <c r="Q31" s="47">
        <v>0</v>
      </c>
      <c r="R31" s="47">
        <v>0</v>
      </c>
      <c r="S31" s="75">
        <v>0</v>
      </c>
      <c r="W31">
        <v>5.77</v>
      </c>
      <c r="X31">
        <v>0</v>
      </c>
      <c r="Y31">
        <v>14.43</v>
      </c>
      <c r="Z31">
        <v>4.8099999999999996</v>
      </c>
      <c r="AA31">
        <v>0.53</v>
      </c>
      <c r="AB31">
        <v>0</v>
      </c>
      <c r="AC31">
        <v>38.47</v>
      </c>
      <c r="AD31">
        <v>0</v>
      </c>
      <c r="AE31">
        <v>2.89</v>
      </c>
      <c r="AF31">
        <v>2.89</v>
      </c>
      <c r="AG31">
        <v>17.309999999999999</v>
      </c>
      <c r="AH31">
        <v>0</v>
      </c>
      <c r="AI31">
        <v>25.97</v>
      </c>
      <c r="AJ31">
        <v>25.97</v>
      </c>
      <c r="AK31">
        <v>0</v>
      </c>
      <c r="AL31">
        <v>0</v>
      </c>
      <c r="AM31">
        <v>72.14</v>
      </c>
      <c r="AN31">
        <v>8.66</v>
      </c>
      <c r="AO31">
        <v>1.74</v>
      </c>
      <c r="AP31">
        <v>8.66</v>
      </c>
      <c r="AQ31">
        <v>25.97</v>
      </c>
      <c r="AR31">
        <v>0</v>
      </c>
      <c r="AS31">
        <v>0</v>
      </c>
      <c r="AT31">
        <v>0</v>
      </c>
      <c r="AU31">
        <v>0.19</v>
      </c>
      <c r="AV31">
        <v>0</v>
      </c>
      <c r="AW31">
        <v>0</v>
      </c>
      <c r="AX31">
        <v>0</v>
      </c>
      <c r="AY31">
        <v>0.19</v>
      </c>
      <c r="AZ31">
        <v>0.28999999999999998</v>
      </c>
      <c r="BA31">
        <v>1.67</v>
      </c>
    </row>
    <row r="32" spans="1:53">
      <c r="A32" t="s">
        <v>275</v>
      </c>
      <c r="G32" t="s">
        <v>74</v>
      </c>
      <c r="H32" s="74">
        <v>0.53</v>
      </c>
      <c r="I32" s="47">
        <v>0</v>
      </c>
      <c r="J32" s="47">
        <v>5.17</v>
      </c>
      <c r="K32" s="47">
        <v>112.53999999999999</v>
      </c>
      <c r="L32" s="47">
        <v>30.79</v>
      </c>
      <c r="M32" s="75">
        <v>0</v>
      </c>
      <c r="N32" s="74">
        <v>0</v>
      </c>
      <c r="O32" s="47">
        <v>110.61</v>
      </c>
      <c r="P32" s="47">
        <v>0</v>
      </c>
      <c r="Q32" s="47">
        <v>0</v>
      </c>
      <c r="R32" s="47">
        <v>0</v>
      </c>
      <c r="S32" s="75">
        <v>0</v>
      </c>
      <c r="W32">
        <v>5.77</v>
      </c>
      <c r="X32">
        <v>0</v>
      </c>
      <c r="Y32">
        <v>14.43</v>
      </c>
      <c r="Z32">
        <v>4.8099999999999996</v>
      </c>
      <c r="AA32">
        <v>0.53</v>
      </c>
      <c r="AB32">
        <v>0</v>
      </c>
      <c r="AC32">
        <v>38.47</v>
      </c>
      <c r="AD32">
        <v>0</v>
      </c>
      <c r="AE32">
        <v>2.89</v>
      </c>
      <c r="AF32">
        <v>2.89</v>
      </c>
      <c r="AG32">
        <v>17.309999999999999</v>
      </c>
      <c r="AH32">
        <v>0</v>
      </c>
      <c r="AI32">
        <v>25.97</v>
      </c>
      <c r="AJ32">
        <v>25.97</v>
      </c>
      <c r="AK32">
        <v>0</v>
      </c>
      <c r="AL32">
        <v>0</v>
      </c>
      <c r="AM32">
        <v>72.14</v>
      </c>
      <c r="AN32">
        <v>8.66</v>
      </c>
      <c r="AO32">
        <v>1.74</v>
      </c>
      <c r="AP32">
        <v>8.66</v>
      </c>
      <c r="AQ32">
        <v>25.97</v>
      </c>
      <c r="AR32">
        <v>0</v>
      </c>
      <c r="AS32">
        <v>0</v>
      </c>
      <c r="AT32">
        <v>0</v>
      </c>
      <c r="AU32">
        <v>0.19</v>
      </c>
      <c r="AV32">
        <v>0</v>
      </c>
      <c r="AW32">
        <v>0</v>
      </c>
      <c r="AX32">
        <v>0</v>
      </c>
      <c r="AY32">
        <v>0.19</v>
      </c>
      <c r="AZ32">
        <v>0.28999999999999998</v>
      </c>
      <c r="BA32">
        <v>3.43</v>
      </c>
    </row>
    <row r="33" spans="1:53">
      <c r="A33" t="s">
        <v>276</v>
      </c>
      <c r="G33" t="s">
        <v>75</v>
      </c>
      <c r="H33" s="74">
        <v>0.53</v>
      </c>
      <c r="I33" s="47">
        <v>0</v>
      </c>
      <c r="J33" s="47">
        <v>7.5</v>
      </c>
      <c r="K33" s="47">
        <v>112.53999999999999</v>
      </c>
      <c r="L33" s="47">
        <v>30.79</v>
      </c>
      <c r="M33" s="75">
        <v>0</v>
      </c>
      <c r="N33" s="74">
        <v>0</v>
      </c>
      <c r="O33" s="47">
        <v>110.61</v>
      </c>
      <c r="P33" s="47">
        <v>0</v>
      </c>
      <c r="Q33" s="47">
        <v>0</v>
      </c>
      <c r="R33" s="47">
        <v>0</v>
      </c>
      <c r="S33" s="75">
        <v>0</v>
      </c>
      <c r="W33">
        <v>5.77</v>
      </c>
      <c r="X33">
        <v>0</v>
      </c>
      <c r="Y33">
        <v>14.43</v>
      </c>
      <c r="Z33">
        <v>4.8099999999999996</v>
      </c>
      <c r="AA33">
        <v>0.53</v>
      </c>
      <c r="AB33">
        <v>0</v>
      </c>
      <c r="AC33">
        <v>38.47</v>
      </c>
      <c r="AD33">
        <v>0</v>
      </c>
      <c r="AE33">
        <v>2.89</v>
      </c>
      <c r="AF33">
        <v>2.89</v>
      </c>
      <c r="AG33">
        <v>17.309999999999999</v>
      </c>
      <c r="AH33">
        <v>0</v>
      </c>
      <c r="AI33">
        <v>25.97</v>
      </c>
      <c r="AJ33">
        <v>25.97</v>
      </c>
      <c r="AK33">
        <v>0</v>
      </c>
      <c r="AL33">
        <v>0</v>
      </c>
      <c r="AM33">
        <v>72.14</v>
      </c>
      <c r="AN33">
        <v>8.66</v>
      </c>
      <c r="AO33">
        <v>1.74</v>
      </c>
      <c r="AP33">
        <v>8.66</v>
      </c>
      <c r="AQ33">
        <v>25.97</v>
      </c>
      <c r="AR33">
        <v>0</v>
      </c>
      <c r="AS33">
        <v>0</v>
      </c>
      <c r="AT33">
        <v>0</v>
      </c>
      <c r="AU33">
        <v>0.19</v>
      </c>
      <c r="AV33">
        <v>0</v>
      </c>
      <c r="AW33">
        <v>0</v>
      </c>
      <c r="AX33">
        <v>0</v>
      </c>
      <c r="AY33">
        <v>0.19</v>
      </c>
      <c r="AZ33">
        <v>0.28999999999999998</v>
      </c>
      <c r="BA33">
        <v>5.76</v>
      </c>
    </row>
    <row r="34" spans="1:53">
      <c r="A34" t="s">
        <v>277</v>
      </c>
      <c r="G34" t="s">
        <v>76</v>
      </c>
      <c r="H34" s="74">
        <v>0.53</v>
      </c>
      <c r="I34" s="47">
        <v>0</v>
      </c>
      <c r="J34" s="47">
        <v>10.210000000000001</v>
      </c>
      <c r="K34" s="47">
        <v>112.53999999999999</v>
      </c>
      <c r="L34" s="47">
        <v>30.79</v>
      </c>
      <c r="M34" s="75">
        <v>0</v>
      </c>
      <c r="N34" s="74">
        <v>0</v>
      </c>
      <c r="O34" s="47">
        <v>110.61</v>
      </c>
      <c r="P34" s="47">
        <v>0</v>
      </c>
      <c r="Q34" s="47">
        <v>0</v>
      </c>
      <c r="R34" s="47">
        <v>0</v>
      </c>
      <c r="S34" s="75">
        <v>0</v>
      </c>
      <c r="W34">
        <v>5.77</v>
      </c>
      <c r="X34">
        <v>0</v>
      </c>
      <c r="Y34">
        <v>14.43</v>
      </c>
      <c r="Z34">
        <v>4.8099999999999996</v>
      </c>
      <c r="AA34">
        <v>0.53</v>
      </c>
      <c r="AB34">
        <v>0</v>
      </c>
      <c r="AC34">
        <v>38.47</v>
      </c>
      <c r="AD34">
        <v>0</v>
      </c>
      <c r="AE34">
        <v>2.89</v>
      </c>
      <c r="AF34">
        <v>2.89</v>
      </c>
      <c r="AG34">
        <v>17.309999999999999</v>
      </c>
      <c r="AH34">
        <v>0</v>
      </c>
      <c r="AI34">
        <v>25.97</v>
      </c>
      <c r="AJ34">
        <v>25.97</v>
      </c>
      <c r="AK34">
        <v>0</v>
      </c>
      <c r="AL34">
        <v>0</v>
      </c>
      <c r="AM34">
        <v>72.14</v>
      </c>
      <c r="AN34">
        <v>8.66</v>
      </c>
      <c r="AO34">
        <v>1.74</v>
      </c>
      <c r="AP34">
        <v>8.66</v>
      </c>
      <c r="AQ34">
        <v>25.97</v>
      </c>
      <c r="AR34">
        <v>0</v>
      </c>
      <c r="AS34">
        <v>0</v>
      </c>
      <c r="AT34">
        <v>0</v>
      </c>
      <c r="AU34">
        <v>0.19</v>
      </c>
      <c r="AV34">
        <v>0</v>
      </c>
      <c r="AW34">
        <v>0</v>
      </c>
      <c r="AX34">
        <v>0</v>
      </c>
      <c r="AY34">
        <v>0.19</v>
      </c>
      <c r="AZ34">
        <v>0.28999999999999998</v>
      </c>
      <c r="BA34">
        <v>8.4700000000000006</v>
      </c>
    </row>
    <row r="35" spans="1:53">
      <c r="A35" t="s">
        <v>279</v>
      </c>
      <c r="G35" t="s">
        <v>77</v>
      </c>
      <c r="H35" s="74">
        <v>0.82</v>
      </c>
      <c r="I35" s="47">
        <v>0</v>
      </c>
      <c r="J35" s="47">
        <v>15.96</v>
      </c>
      <c r="K35" s="47">
        <v>112.53999999999999</v>
      </c>
      <c r="L35" s="47">
        <v>30.79</v>
      </c>
      <c r="M35" s="75">
        <v>0</v>
      </c>
      <c r="N35" s="74">
        <v>0</v>
      </c>
      <c r="O35" s="47">
        <v>110.61</v>
      </c>
      <c r="P35" s="47">
        <v>0</v>
      </c>
      <c r="Q35" s="47">
        <v>0</v>
      </c>
      <c r="R35" s="47">
        <v>0</v>
      </c>
      <c r="S35" s="75">
        <v>0</v>
      </c>
      <c r="W35">
        <v>5.77</v>
      </c>
      <c r="X35">
        <v>0</v>
      </c>
      <c r="Y35">
        <v>14.43</v>
      </c>
      <c r="Z35">
        <v>4.8099999999999996</v>
      </c>
      <c r="AA35">
        <v>0.82</v>
      </c>
      <c r="AB35">
        <v>0</v>
      </c>
      <c r="AC35">
        <v>38.47</v>
      </c>
      <c r="AD35">
        <v>0</v>
      </c>
      <c r="AE35">
        <v>2.89</v>
      </c>
      <c r="AF35">
        <v>2.89</v>
      </c>
      <c r="AG35">
        <v>17.309999999999999</v>
      </c>
      <c r="AH35">
        <v>0</v>
      </c>
      <c r="AI35">
        <v>25.97</v>
      </c>
      <c r="AJ35">
        <v>25.97</v>
      </c>
      <c r="AK35">
        <v>0</v>
      </c>
      <c r="AL35">
        <v>0</v>
      </c>
      <c r="AM35">
        <v>72.14</v>
      </c>
      <c r="AN35">
        <v>8.66</v>
      </c>
      <c r="AO35">
        <v>1.74</v>
      </c>
      <c r="AP35">
        <v>8.66</v>
      </c>
      <c r="AQ35">
        <v>25.97</v>
      </c>
      <c r="AR35">
        <v>0</v>
      </c>
      <c r="AS35">
        <v>0</v>
      </c>
      <c r="AT35">
        <v>0</v>
      </c>
      <c r="AU35">
        <v>0.19</v>
      </c>
      <c r="AV35">
        <v>0</v>
      </c>
      <c r="AW35">
        <v>0</v>
      </c>
      <c r="AX35">
        <v>0</v>
      </c>
      <c r="AY35">
        <v>0.19</v>
      </c>
      <c r="AZ35">
        <v>0.28999999999999998</v>
      </c>
      <c r="BA35">
        <v>14.22</v>
      </c>
    </row>
    <row r="36" spans="1:53">
      <c r="A36" t="s">
        <v>309</v>
      </c>
      <c r="G36" t="s">
        <v>78</v>
      </c>
      <c r="H36" s="74">
        <v>0.82</v>
      </c>
      <c r="I36" s="47">
        <v>0</v>
      </c>
      <c r="J36" s="47">
        <v>21.729999999999997</v>
      </c>
      <c r="K36" s="47">
        <v>112.53999999999999</v>
      </c>
      <c r="L36" s="47">
        <v>30.79</v>
      </c>
      <c r="M36" s="75">
        <v>0</v>
      </c>
      <c r="N36" s="74">
        <v>0</v>
      </c>
      <c r="O36" s="47">
        <v>110.61</v>
      </c>
      <c r="P36" s="47">
        <v>0</v>
      </c>
      <c r="Q36" s="47">
        <v>0</v>
      </c>
      <c r="R36" s="47">
        <v>0</v>
      </c>
      <c r="S36" s="75">
        <v>0</v>
      </c>
      <c r="W36">
        <v>5.77</v>
      </c>
      <c r="X36">
        <v>0</v>
      </c>
      <c r="Y36">
        <v>14.43</v>
      </c>
      <c r="Z36">
        <v>4.8099999999999996</v>
      </c>
      <c r="AA36">
        <v>0.82</v>
      </c>
      <c r="AB36">
        <v>0</v>
      </c>
      <c r="AC36">
        <v>38.47</v>
      </c>
      <c r="AD36">
        <v>0</v>
      </c>
      <c r="AE36">
        <v>2.89</v>
      </c>
      <c r="AF36">
        <v>2.89</v>
      </c>
      <c r="AG36">
        <v>17.309999999999999</v>
      </c>
      <c r="AH36">
        <v>0</v>
      </c>
      <c r="AI36">
        <v>25.97</v>
      </c>
      <c r="AJ36">
        <v>25.97</v>
      </c>
      <c r="AK36">
        <v>0</v>
      </c>
      <c r="AL36">
        <v>0</v>
      </c>
      <c r="AM36">
        <v>72.14</v>
      </c>
      <c r="AN36">
        <v>8.66</v>
      </c>
      <c r="AO36">
        <v>1.74</v>
      </c>
      <c r="AP36">
        <v>8.66</v>
      </c>
      <c r="AQ36">
        <v>25.97</v>
      </c>
      <c r="AR36">
        <v>0</v>
      </c>
      <c r="AS36">
        <v>0</v>
      </c>
      <c r="AT36">
        <v>0</v>
      </c>
      <c r="AU36">
        <v>0.19</v>
      </c>
      <c r="AV36">
        <v>0</v>
      </c>
      <c r="AW36">
        <v>0</v>
      </c>
      <c r="AX36">
        <v>0</v>
      </c>
      <c r="AY36">
        <v>0.19</v>
      </c>
      <c r="AZ36">
        <v>0.28999999999999998</v>
      </c>
      <c r="BA36">
        <v>19.989999999999998</v>
      </c>
    </row>
    <row r="37" spans="1:53">
      <c r="A37" t="s">
        <v>310</v>
      </c>
      <c r="G37" t="s">
        <v>79</v>
      </c>
      <c r="H37" s="74">
        <v>0.82</v>
      </c>
      <c r="I37" s="47">
        <v>0</v>
      </c>
      <c r="J37" s="47">
        <v>27.47</v>
      </c>
      <c r="K37" s="47">
        <v>112.53999999999999</v>
      </c>
      <c r="L37" s="47">
        <v>21.16</v>
      </c>
      <c r="M37" s="75">
        <v>0</v>
      </c>
      <c r="N37" s="74">
        <v>0</v>
      </c>
      <c r="O37" s="47">
        <v>110.61</v>
      </c>
      <c r="P37" s="47">
        <v>0</v>
      </c>
      <c r="Q37" s="47">
        <v>0</v>
      </c>
      <c r="R37" s="47">
        <v>0</v>
      </c>
      <c r="S37" s="75">
        <v>0</v>
      </c>
      <c r="W37">
        <v>5.77</v>
      </c>
      <c r="X37">
        <v>0</v>
      </c>
      <c r="Y37">
        <v>7.69</v>
      </c>
      <c r="Z37">
        <v>4.8099999999999996</v>
      </c>
      <c r="AA37">
        <v>0.82</v>
      </c>
      <c r="AB37">
        <v>0</v>
      </c>
      <c r="AC37">
        <v>38.47</v>
      </c>
      <c r="AD37">
        <v>0</v>
      </c>
      <c r="AE37">
        <v>2.89</v>
      </c>
      <c r="AF37">
        <v>0</v>
      </c>
      <c r="AG37">
        <v>17.309999999999999</v>
      </c>
      <c r="AH37">
        <v>0</v>
      </c>
      <c r="AI37">
        <v>25.97</v>
      </c>
      <c r="AJ37">
        <v>25.97</v>
      </c>
      <c r="AK37">
        <v>0</v>
      </c>
      <c r="AL37">
        <v>0</v>
      </c>
      <c r="AM37">
        <v>72.14</v>
      </c>
      <c r="AN37">
        <v>8.66</v>
      </c>
      <c r="AO37">
        <v>1.74</v>
      </c>
      <c r="AP37">
        <v>8.66</v>
      </c>
      <c r="AQ37">
        <v>25.97</v>
      </c>
      <c r="AR37">
        <v>0</v>
      </c>
      <c r="AS37">
        <v>0</v>
      </c>
      <c r="AT37">
        <v>0</v>
      </c>
      <c r="AU37">
        <v>0.19</v>
      </c>
      <c r="AV37">
        <v>0</v>
      </c>
      <c r="AW37">
        <v>0</v>
      </c>
      <c r="AX37">
        <v>0</v>
      </c>
      <c r="AY37">
        <v>0.19</v>
      </c>
      <c r="AZ37">
        <v>0.38</v>
      </c>
      <c r="BA37">
        <v>25.73</v>
      </c>
    </row>
    <row r="38" spans="1:53">
      <c r="A38" t="s">
        <v>311</v>
      </c>
      <c r="G38" t="s">
        <v>80</v>
      </c>
      <c r="H38" s="74">
        <v>0.82</v>
      </c>
      <c r="I38" s="47">
        <v>0</v>
      </c>
      <c r="J38" s="47">
        <v>33.22</v>
      </c>
      <c r="K38" s="47">
        <v>112.53999999999999</v>
      </c>
      <c r="L38" s="47">
        <v>21.16</v>
      </c>
      <c r="M38" s="75">
        <v>0</v>
      </c>
      <c r="N38" s="74">
        <v>0</v>
      </c>
      <c r="O38" s="47">
        <v>110.61</v>
      </c>
      <c r="P38" s="47">
        <v>0</v>
      </c>
      <c r="Q38" s="47">
        <v>0</v>
      </c>
      <c r="R38" s="47">
        <v>0</v>
      </c>
      <c r="S38" s="75">
        <v>0</v>
      </c>
      <c r="W38">
        <v>5.77</v>
      </c>
      <c r="X38">
        <v>0</v>
      </c>
      <c r="Y38">
        <v>7.69</v>
      </c>
      <c r="Z38">
        <v>4.8099999999999996</v>
      </c>
      <c r="AA38">
        <v>0.82</v>
      </c>
      <c r="AB38">
        <v>0</v>
      </c>
      <c r="AC38">
        <v>38.47</v>
      </c>
      <c r="AD38">
        <v>0</v>
      </c>
      <c r="AE38">
        <v>2.89</v>
      </c>
      <c r="AF38">
        <v>0</v>
      </c>
      <c r="AG38">
        <v>17.309999999999999</v>
      </c>
      <c r="AH38">
        <v>0</v>
      </c>
      <c r="AI38">
        <v>25.97</v>
      </c>
      <c r="AJ38">
        <v>25.97</v>
      </c>
      <c r="AK38">
        <v>0</v>
      </c>
      <c r="AL38">
        <v>0</v>
      </c>
      <c r="AM38">
        <v>72.14</v>
      </c>
      <c r="AN38">
        <v>8.66</v>
      </c>
      <c r="AO38">
        <v>1.74</v>
      </c>
      <c r="AP38">
        <v>8.66</v>
      </c>
      <c r="AQ38">
        <v>25.97</v>
      </c>
      <c r="AR38">
        <v>0</v>
      </c>
      <c r="AS38">
        <v>0</v>
      </c>
      <c r="AT38">
        <v>0</v>
      </c>
      <c r="AU38">
        <v>0.19</v>
      </c>
      <c r="AV38">
        <v>0</v>
      </c>
      <c r="AW38">
        <v>0</v>
      </c>
      <c r="AX38">
        <v>0</v>
      </c>
      <c r="AY38">
        <v>0.19</v>
      </c>
      <c r="AZ38">
        <v>0.38</v>
      </c>
      <c r="BA38">
        <v>31.48</v>
      </c>
    </row>
    <row r="39" spans="1:53">
      <c r="A39" t="s">
        <v>312</v>
      </c>
      <c r="G39" t="s">
        <v>81</v>
      </c>
      <c r="H39" s="74">
        <v>0.82</v>
      </c>
      <c r="I39" s="47">
        <v>0</v>
      </c>
      <c r="J39" s="47">
        <v>39.15</v>
      </c>
      <c r="K39" s="47">
        <v>112.53999999999999</v>
      </c>
      <c r="L39" s="47">
        <v>25.01</v>
      </c>
      <c r="M39" s="75">
        <v>0</v>
      </c>
      <c r="N39" s="74">
        <v>0</v>
      </c>
      <c r="O39" s="47">
        <v>72.14</v>
      </c>
      <c r="P39" s="47">
        <v>0</v>
      </c>
      <c r="Q39" s="47">
        <v>0</v>
      </c>
      <c r="R39" s="47">
        <v>0</v>
      </c>
      <c r="S39" s="75">
        <v>0</v>
      </c>
      <c r="W39">
        <v>5.77</v>
      </c>
      <c r="X39">
        <v>0</v>
      </c>
      <c r="Y39">
        <v>7.69</v>
      </c>
      <c r="Z39">
        <v>4.8099999999999996</v>
      </c>
      <c r="AA39">
        <v>0.82</v>
      </c>
      <c r="AB39">
        <v>0</v>
      </c>
      <c r="AC39">
        <v>0</v>
      </c>
      <c r="AD39">
        <v>0</v>
      </c>
      <c r="AE39">
        <v>2.89</v>
      </c>
      <c r="AF39">
        <v>0</v>
      </c>
      <c r="AG39">
        <v>17.309999999999999</v>
      </c>
      <c r="AH39">
        <v>0</v>
      </c>
      <c r="AI39">
        <v>25.97</v>
      </c>
      <c r="AJ39">
        <v>25.97</v>
      </c>
      <c r="AK39">
        <v>0</v>
      </c>
      <c r="AL39">
        <v>0</v>
      </c>
      <c r="AM39">
        <v>72.14</v>
      </c>
      <c r="AN39">
        <v>8.66</v>
      </c>
      <c r="AO39">
        <v>1.65</v>
      </c>
      <c r="AP39">
        <v>8.66</v>
      </c>
      <c r="AQ39">
        <v>25.97</v>
      </c>
      <c r="AR39">
        <v>0</v>
      </c>
      <c r="AS39">
        <v>0</v>
      </c>
      <c r="AT39">
        <v>0</v>
      </c>
      <c r="AU39">
        <v>0.19</v>
      </c>
      <c r="AV39">
        <v>3.85</v>
      </c>
      <c r="AW39">
        <v>0</v>
      </c>
      <c r="AX39">
        <v>0</v>
      </c>
      <c r="AY39">
        <v>0.19</v>
      </c>
      <c r="AZ39">
        <v>0.38</v>
      </c>
      <c r="BA39">
        <v>37.5</v>
      </c>
    </row>
    <row r="40" spans="1:53">
      <c r="A40" t="s">
        <v>329</v>
      </c>
      <c r="G40" t="s">
        <v>82</v>
      </c>
      <c r="H40" s="74">
        <v>0.82</v>
      </c>
      <c r="I40" s="47">
        <v>0</v>
      </c>
      <c r="J40" s="47">
        <v>45.12</v>
      </c>
      <c r="K40" s="47">
        <v>112.53999999999999</v>
      </c>
      <c r="L40" s="47">
        <v>25.01</v>
      </c>
      <c r="M40" s="75">
        <v>0</v>
      </c>
      <c r="N40" s="74">
        <v>0</v>
      </c>
      <c r="O40" s="47">
        <v>72.14</v>
      </c>
      <c r="P40" s="47">
        <v>0</v>
      </c>
      <c r="Q40" s="47">
        <v>0</v>
      </c>
      <c r="R40" s="47">
        <v>0</v>
      </c>
      <c r="S40" s="75">
        <v>0</v>
      </c>
      <c r="W40">
        <v>5.77</v>
      </c>
      <c r="X40">
        <v>0</v>
      </c>
      <c r="Y40">
        <v>7.69</v>
      </c>
      <c r="Z40">
        <v>4.8099999999999996</v>
      </c>
      <c r="AA40">
        <v>0.82</v>
      </c>
      <c r="AB40">
        <v>0</v>
      </c>
      <c r="AC40">
        <v>0</v>
      </c>
      <c r="AD40">
        <v>0</v>
      </c>
      <c r="AE40">
        <v>2.89</v>
      </c>
      <c r="AF40">
        <v>0</v>
      </c>
      <c r="AG40">
        <v>17.309999999999999</v>
      </c>
      <c r="AH40">
        <v>0</v>
      </c>
      <c r="AI40">
        <v>25.97</v>
      </c>
      <c r="AJ40">
        <v>25.97</v>
      </c>
      <c r="AK40">
        <v>0</v>
      </c>
      <c r="AL40">
        <v>0</v>
      </c>
      <c r="AM40">
        <v>72.14</v>
      </c>
      <c r="AN40">
        <v>8.66</v>
      </c>
      <c r="AO40">
        <v>1.65</v>
      </c>
      <c r="AP40">
        <v>8.66</v>
      </c>
      <c r="AQ40">
        <v>25.97</v>
      </c>
      <c r="AR40">
        <v>0</v>
      </c>
      <c r="AS40">
        <v>0</v>
      </c>
      <c r="AT40">
        <v>0</v>
      </c>
      <c r="AU40">
        <v>0.19</v>
      </c>
      <c r="AV40">
        <v>3.85</v>
      </c>
      <c r="AW40">
        <v>0</v>
      </c>
      <c r="AX40">
        <v>0</v>
      </c>
      <c r="AY40">
        <v>0.19</v>
      </c>
      <c r="AZ40">
        <v>0.38</v>
      </c>
      <c r="BA40">
        <v>43.47</v>
      </c>
    </row>
    <row r="41" spans="1:53">
      <c r="A41" t="s">
        <v>330</v>
      </c>
      <c r="G41" t="s">
        <v>83</v>
      </c>
      <c r="H41" s="74">
        <v>0.82</v>
      </c>
      <c r="I41" s="47">
        <v>0</v>
      </c>
      <c r="J41" s="47">
        <v>51.19</v>
      </c>
      <c r="K41" s="47">
        <v>112.53999999999999</v>
      </c>
      <c r="L41" s="47">
        <v>25.01</v>
      </c>
      <c r="M41" s="75">
        <v>0</v>
      </c>
      <c r="N41" s="74">
        <v>0</v>
      </c>
      <c r="O41" s="47">
        <v>72.14</v>
      </c>
      <c r="P41" s="47">
        <v>0</v>
      </c>
      <c r="Q41" s="47">
        <v>0</v>
      </c>
      <c r="R41" s="47">
        <v>0</v>
      </c>
      <c r="S41" s="75">
        <v>0</v>
      </c>
      <c r="W41">
        <v>5.77</v>
      </c>
      <c r="X41">
        <v>0</v>
      </c>
      <c r="Y41">
        <v>7.69</v>
      </c>
      <c r="Z41">
        <v>4.8099999999999996</v>
      </c>
      <c r="AA41">
        <v>0.82</v>
      </c>
      <c r="AB41">
        <v>0</v>
      </c>
      <c r="AC41">
        <v>0</v>
      </c>
      <c r="AD41">
        <v>0</v>
      </c>
      <c r="AE41">
        <v>2.89</v>
      </c>
      <c r="AF41">
        <v>0</v>
      </c>
      <c r="AG41">
        <v>17.309999999999999</v>
      </c>
      <c r="AH41">
        <v>0</v>
      </c>
      <c r="AI41">
        <v>25.97</v>
      </c>
      <c r="AJ41">
        <v>25.97</v>
      </c>
      <c r="AK41">
        <v>0</v>
      </c>
      <c r="AL41">
        <v>0</v>
      </c>
      <c r="AM41">
        <v>72.14</v>
      </c>
      <c r="AN41">
        <v>8.66</v>
      </c>
      <c r="AO41">
        <v>1.65</v>
      </c>
      <c r="AP41">
        <v>8.66</v>
      </c>
      <c r="AQ41">
        <v>25.97</v>
      </c>
      <c r="AR41">
        <v>0</v>
      </c>
      <c r="AS41">
        <v>0</v>
      </c>
      <c r="AT41">
        <v>0</v>
      </c>
      <c r="AU41">
        <v>0.19</v>
      </c>
      <c r="AV41">
        <v>3.85</v>
      </c>
      <c r="AW41">
        <v>0</v>
      </c>
      <c r="AX41">
        <v>0</v>
      </c>
      <c r="AY41">
        <v>0.28999999999999998</v>
      </c>
      <c r="AZ41">
        <v>0.38</v>
      </c>
      <c r="BA41">
        <v>49.54</v>
      </c>
    </row>
    <row r="42" spans="1:53">
      <c r="A42" t="s">
        <v>331</v>
      </c>
      <c r="G42" t="s">
        <v>84</v>
      </c>
      <c r="H42" s="74">
        <v>0.82</v>
      </c>
      <c r="I42" s="47">
        <v>0</v>
      </c>
      <c r="J42" s="47">
        <v>56.89</v>
      </c>
      <c r="K42" s="47">
        <v>112.53999999999999</v>
      </c>
      <c r="L42" s="47">
        <v>25.01</v>
      </c>
      <c r="M42" s="75">
        <v>0</v>
      </c>
      <c r="N42" s="74">
        <v>0</v>
      </c>
      <c r="O42" s="47">
        <v>72.14</v>
      </c>
      <c r="P42" s="47">
        <v>0</v>
      </c>
      <c r="Q42" s="47">
        <v>0</v>
      </c>
      <c r="R42" s="47">
        <v>0</v>
      </c>
      <c r="S42" s="75">
        <v>0</v>
      </c>
      <c r="W42">
        <v>5.77</v>
      </c>
      <c r="X42">
        <v>0</v>
      </c>
      <c r="Y42">
        <v>7.69</v>
      </c>
      <c r="Z42">
        <v>4.8099999999999996</v>
      </c>
      <c r="AA42">
        <v>0.82</v>
      </c>
      <c r="AB42">
        <v>0</v>
      </c>
      <c r="AC42">
        <v>0</v>
      </c>
      <c r="AD42">
        <v>0</v>
      </c>
      <c r="AE42">
        <v>2.89</v>
      </c>
      <c r="AF42">
        <v>0</v>
      </c>
      <c r="AG42">
        <v>17.309999999999999</v>
      </c>
      <c r="AH42">
        <v>0</v>
      </c>
      <c r="AI42">
        <v>25.97</v>
      </c>
      <c r="AJ42">
        <v>25.97</v>
      </c>
      <c r="AK42">
        <v>0</v>
      </c>
      <c r="AL42">
        <v>0</v>
      </c>
      <c r="AM42">
        <v>72.14</v>
      </c>
      <c r="AN42">
        <v>8.66</v>
      </c>
      <c r="AO42">
        <v>1.65</v>
      </c>
      <c r="AP42">
        <v>8.66</v>
      </c>
      <c r="AQ42">
        <v>25.97</v>
      </c>
      <c r="AR42">
        <v>0</v>
      </c>
      <c r="AS42">
        <v>0</v>
      </c>
      <c r="AT42">
        <v>0</v>
      </c>
      <c r="AU42">
        <v>0.19</v>
      </c>
      <c r="AV42">
        <v>3.85</v>
      </c>
      <c r="AW42">
        <v>0</v>
      </c>
      <c r="AX42">
        <v>0</v>
      </c>
      <c r="AY42">
        <v>0.28999999999999998</v>
      </c>
      <c r="AZ42">
        <v>0.57999999999999996</v>
      </c>
      <c r="BA42">
        <v>55.24</v>
      </c>
    </row>
    <row r="43" spans="1:53">
      <c r="A43" t="s">
        <v>337</v>
      </c>
      <c r="G43" t="s">
        <v>85</v>
      </c>
      <c r="H43" s="74">
        <v>0.82</v>
      </c>
      <c r="I43" s="47">
        <v>0</v>
      </c>
      <c r="J43" s="47">
        <v>63.35</v>
      </c>
      <c r="K43" s="47">
        <v>165.44</v>
      </c>
      <c r="L43" s="47">
        <v>25.97</v>
      </c>
      <c r="M43" s="75">
        <v>0</v>
      </c>
      <c r="N43" s="74">
        <v>0</v>
      </c>
      <c r="O43" s="47">
        <v>72.14</v>
      </c>
      <c r="P43" s="47">
        <v>0</v>
      </c>
      <c r="Q43" s="47">
        <v>0</v>
      </c>
      <c r="R43" s="47">
        <v>0</v>
      </c>
      <c r="S43" s="75">
        <v>0</v>
      </c>
      <c r="W43">
        <v>5.77</v>
      </c>
      <c r="X43">
        <v>0</v>
      </c>
      <c r="Y43">
        <v>7.69</v>
      </c>
      <c r="Z43">
        <v>4.8099999999999996</v>
      </c>
      <c r="AA43">
        <v>0.82</v>
      </c>
      <c r="AB43">
        <v>15.87</v>
      </c>
      <c r="AC43">
        <v>0</v>
      </c>
      <c r="AD43">
        <v>5.29</v>
      </c>
      <c r="AE43">
        <v>2.89</v>
      </c>
      <c r="AF43">
        <v>0</v>
      </c>
      <c r="AG43">
        <v>17.309999999999999</v>
      </c>
      <c r="AH43">
        <v>0</v>
      </c>
      <c r="AI43">
        <v>25.97</v>
      </c>
      <c r="AJ43">
        <v>25.97</v>
      </c>
      <c r="AK43">
        <v>0</v>
      </c>
      <c r="AL43">
        <v>0</v>
      </c>
      <c r="AM43">
        <v>72.14</v>
      </c>
      <c r="AN43">
        <v>8.66</v>
      </c>
      <c r="AO43">
        <v>1.74</v>
      </c>
      <c r="AP43">
        <v>8.66</v>
      </c>
      <c r="AQ43">
        <v>25.97</v>
      </c>
      <c r="AR43">
        <v>0</v>
      </c>
      <c r="AS43">
        <v>0</v>
      </c>
      <c r="AT43">
        <v>0</v>
      </c>
      <c r="AU43">
        <v>0.19</v>
      </c>
      <c r="AV43">
        <v>4.8099999999999996</v>
      </c>
      <c r="AW43">
        <v>15</v>
      </c>
      <c r="AX43">
        <v>16.739999999999998</v>
      </c>
      <c r="AY43">
        <v>0.28999999999999998</v>
      </c>
      <c r="AZ43">
        <v>0.48</v>
      </c>
      <c r="BA43">
        <v>61.61</v>
      </c>
    </row>
    <row r="44" spans="1:53">
      <c r="A44" t="s">
        <v>339</v>
      </c>
      <c r="G44" t="s">
        <v>86</v>
      </c>
      <c r="H44" s="74">
        <v>0.82</v>
      </c>
      <c r="I44" s="47">
        <v>0</v>
      </c>
      <c r="J44" s="47">
        <v>67.78</v>
      </c>
      <c r="K44" s="47">
        <v>165.43</v>
      </c>
      <c r="L44" s="47">
        <v>25.97</v>
      </c>
      <c r="M44" s="75">
        <v>0</v>
      </c>
      <c r="N44" s="74">
        <v>0</v>
      </c>
      <c r="O44" s="47">
        <v>72.14</v>
      </c>
      <c r="P44" s="47">
        <v>0</v>
      </c>
      <c r="Q44" s="47">
        <v>0</v>
      </c>
      <c r="R44" s="47">
        <v>0</v>
      </c>
      <c r="S44" s="75">
        <v>0</v>
      </c>
      <c r="W44">
        <v>5.77</v>
      </c>
      <c r="X44">
        <v>0</v>
      </c>
      <c r="Y44">
        <v>7.69</v>
      </c>
      <c r="Z44">
        <v>4.8099999999999996</v>
      </c>
      <c r="AA44">
        <v>0.82</v>
      </c>
      <c r="AB44">
        <v>15.87</v>
      </c>
      <c r="AC44">
        <v>0</v>
      </c>
      <c r="AD44">
        <v>5.29</v>
      </c>
      <c r="AE44">
        <v>2.89</v>
      </c>
      <c r="AF44">
        <v>0</v>
      </c>
      <c r="AG44">
        <v>17.309999999999999</v>
      </c>
      <c r="AH44">
        <v>0</v>
      </c>
      <c r="AI44">
        <v>25.97</v>
      </c>
      <c r="AJ44">
        <v>25.97</v>
      </c>
      <c r="AK44">
        <v>0</v>
      </c>
      <c r="AL44">
        <v>0</v>
      </c>
      <c r="AM44">
        <v>72.14</v>
      </c>
      <c r="AN44">
        <v>8.66</v>
      </c>
      <c r="AO44">
        <v>1.74</v>
      </c>
      <c r="AP44">
        <v>8.66</v>
      </c>
      <c r="AQ44">
        <v>25.97</v>
      </c>
      <c r="AR44">
        <v>0</v>
      </c>
      <c r="AS44">
        <v>0</v>
      </c>
      <c r="AT44">
        <v>0</v>
      </c>
      <c r="AU44">
        <v>0.19</v>
      </c>
      <c r="AV44">
        <v>4.8099999999999996</v>
      </c>
      <c r="AW44">
        <v>12.21</v>
      </c>
      <c r="AX44">
        <v>19.52</v>
      </c>
      <c r="AY44">
        <v>0.28999999999999998</v>
      </c>
      <c r="AZ44">
        <v>0.48</v>
      </c>
      <c r="BA44">
        <v>66.040000000000006</v>
      </c>
    </row>
    <row r="45" spans="1:53">
      <c r="A45" t="s">
        <v>358</v>
      </c>
      <c r="G45" t="s">
        <v>87</v>
      </c>
      <c r="H45" s="74">
        <v>0.82</v>
      </c>
      <c r="I45" s="47">
        <v>0</v>
      </c>
      <c r="J45" s="47">
        <v>71.459999999999994</v>
      </c>
      <c r="K45" s="47">
        <v>165.44</v>
      </c>
      <c r="L45" s="47">
        <v>25.97</v>
      </c>
      <c r="M45" s="75">
        <v>0</v>
      </c>
      <c r="N45" s="74">
        <v>0</v>
      </c>
      <c r="O45" s="47">
        <v>72.14</v>
      </c>
      <c r="P45" s="47">
        <v>0</v>
      </c>
      <c r="Q45" s="47">
        <v>0</v>
      </c>
      <c r="R45" s="47">
        <v>0</v>
      </c>
      <c r="S45" s="75">
        <v>0</v>
      </c>
      <c r="W45">
        <v>5.77</v>
      </c>
      <c r="X45">
        <v>0</v>
      </c>
      <c r="Y45">
        <v>7.69</v>
      </c>
      <c r="Z45">
        <v>4.8099999999999996</v>
      </c>
      <c r="AA45">
        <v>0.82</v>
      </c>
      <c r="AB45">
        <v>15.87</v>
      </c>
      <c r="AC45">
        <v>0</v>
      </c>
      <c r="AD45">
        <v>5.29</v>
      </c>
      <c r="AE45">
        <v>2.89</v>
      </c>
      <c r="AF45">
        <v>0</v>
      </c>
      <c r="AG45">
        <v>17.309999999999999</v>
      </c>
      <c r="AH45">
        <v>0</v>
      </c>
      <c r="AI45">
        <v>25.97</v>
      </c>
      <c r="AJ45">
        <v>25.97</v>
      </c>
      <c r="AK45">
        <v>0</v>
      </c>
      <c r="AL45">
        <v>0</v>
      </c>
      <c r="AM45">
        <v>72.14</v>
      </c>
      <c r="AN45">
        <v>8.66</v>
      </c>
      <c r="AO45">
        <v>1.74</v>
      </c>
      <c r="AP45">
        <v>8.66</v>
      </c>
      <c r="AQ45">
        <v>25.97</v>
      </c>
      <c r="AR45">
        <v>0</v>
      </c>
      <c r="AS45">
        <v>0</v>
      </c>
      <c r="AT45">
        <v>0</v>
      </c>
      <c r="AU45">
        <v>0.19</v>
      </c>
      <c r="AV45">
        <v>4.8099999999999996</v>
      </c>
      <c r="AW45">
        <v>9.81</v>
      </c>
      <c r="AX45">
        <v>21.93</v>
      </c>
      <c r="AY45">
        <v>0.28999999999999998</v>
      </c>
      <c r="AZ45">
        <v>0.57999999999999996</v>
      </c>
      <c r="BA45">
        <v>69.72</v>
      </c>
    </row>
    <row r="46" spans="1:53">
      <c r="A46" t="s">
        <v>359</v>
      </c>
      <c r="G46" t="s">
        <v>88</v>
      </c>
      <c r="H46" s="74">
        <v>0.82</v>
      </c>
      <c r="I46" s="47">
        <v>0</v>
      </c>
      <c r="J46" s="47">
        <v>75.64</v>
      </c>
      <c r="K46" s="47">
        <v>165.44</v>
      </c>
      <c r="L46" s="47">
        <v>25.97</v>
      </c>
      <c r="M46" s="75">
        <v>0</v>
      </c>
      <c r="N46" s="74">
        <v>0</v>
      </c>
      <c r="O46" s="47">
        <v>72.14</v>
      </c>
      <c r="P46" s="47">
        <v>0</v>
      </c>
      <c r="Q46" s="47">
        <v>0</v>
      </c>
      <c r="R46" s="47">
        <v>0</v>
      </c>
      <c r="S46" s="75">
        <v>0</v>
      </c>
      <c r="W46">
        <v>5.77</v>
      </c>
      <c r="X46">
        <v>0</v>
      </c>
      <c r="Y46">
        <v>7.69</v>
      </c>
      <c r="Z46">
        <v>4.8099999999999996</v>
      </c>
      <c r="AA46">
        <v>0.82</v>
      </c>
      <c r="AB46">
        <v>15.87</v>
      </c>
      <c r="AC46">
        <v>0</v>
      </c>
      <c r="AD46">
        <v>5.29</v>
      </c>
      <c r="AE46">
        <v>2.89</v>
      </c>
      <c r="AF46">
        <v>0</v>
      </c>
      <c r="AG46">
        <v>17.309999999999999</v>
      </c>
      <c r="AH46">
        <v>0</v>
      </c>
      <c r="AI46">
        <v>25.97</v>
      </c>
      <c r="AJ46">
        <v>25.97</v>
      </c>
      <c r="AK46">
        <v>0</v>
      </c>
      <c r="AL46">
        <v>0</v>
      </c>
      <c r="AM46">
        <v>72.14</v>
      </c>
      <c r="AN46">
        <v>8.66</v>
      </c>
      <c r="AO46">
        <v>1.74</v>
      </c>
      <c r="AP46">
        <v>8.66</v>
      </c>
      <c r="AQ46">
        <v>25.97</v>
      </c>
      <c r="AR46">
        <v>0</v>
      </c>
      <c r="AS46">
        <v>0</v>
      </c>
      <c r="AT46">
        <v>0</v>
      </c>
      <c r="AU46">
        <v>0.19</v>
      </c>
      <c r="AV46">
        <v>4.8099999999999996</v>
      </c>
      <c r="AW46">
        <v>7.5</v>
      </c>
      <c r="AX46">
        <v>24.24</v>
      </c>
      <c r="AY46">
        <v>0.28999999999999998</v>
      </c>
      <c r="AZ46">
        <v>0.48</v>
      </c>
      <c r="BA46">
        <v>73.900000000000006</v>
      </c>
    </row>
    <row r="47" spans="1:53">
      <c r="A47" t="s">
        <v>360</v>
      </c>
      <c r="G47" t="s">
        <v>89</v>
      </c>
      <c r="H47" s="74">
        <v>0.82</v>
      </c>
      <c r="I47" s="47">
        <v>0</v>
      </c>
      <c r="J47" s="47">
        <v>66.099999999999994</v>
      </c>
      <c r="K47" s="47">
        <v>165.43999999999997</v>
      </c>
      <c r="L47" s="47">
        <v>24.040000000000003</v>
      </c>
      <c r="M47" s="75">
        <v>0</v>
      </c>
      <c r="N47" s="74">
        <v>0</v>
      </c>
      <c r="O47" s="47">
        <v>72.14</v>
      </c>
      <c r="P47" s="47">
        <v>0</v>
      </c>
      <c r="Q47" s="47">
        <v>0</v>
      </c>
      <c r="R47" s="47">
        <v>0</v>
      </c>
      <c r="S47" s="75">
        <v>0</v>
      </c>
      <c r="W47">
        <v>5.77</v>
      </c>
      <c r="X47">
        <v>0</v>
      </c>
      <c r="Y47">
        <v>7.69</v>
      </c>
      <c r="Z47">
        <v>0</v>
      </c>
      <c r="AA47">
        <v>0.82</v>
      </c>
      <c r="AB47">
        <v>15.87</v>
      </c>
      <c r="AC47">
        <v>0</v>
      </c>
      <c r="AD47">
        <v>5.29</v>
      </c>
      <c r="AE47">
        <v>3.85</v>
      </c>
      <c r="AF47">
        <v>0</v>
      </c>
      <c r="AG47">
        <v>17.309999999999999</v>
      </c>
      <c r="AH47">
        <v>0</v>
      </c>
      <c r="AI47">
        <v>25.97</v>
      </c>
      <c r="AJ47">
        <v>25.97</v>
      </c>
      <c r="AK47">
        <v>0</v>
      </c>
      <c r="AL47">
        <v>0</v>
      </c>
      <c r="AM47">
        <v>72.14</v>
      </c>
      <c r="AN47">
        <v>8.66</v>
      </c>
      <c r="AO47">
        <v>1.74</v>
      </c>
      <c r="AP47">
        <v>8.66</v>
      </c>
      <c r="AQ47">
        <v>25.97</v>
      </c>
      <c r="AR47">
        <v>0</v>
      </c>
      <c r="AS47">
        <v>0</v>
      </c>
      <c r="AT47">
        <v>0</v>
      </c>
      <c r="AU47">
        <v>0.19</v>
      </c>
      <c r="AV47">
        <v>6.73</v>
      </c>
      <c r="AW47">
        <v>5.48</v>
      </c>
      <c r="AX47">
        <v>26.26</v>
      </c>
      <c r="AY47">
        <v>0.28999999999999998</v>
      </c>
      <c r="AZ47">
        <v>0.48</v>
      </c>
      <c r="BA47">
        <v>64.36</v>
      </c>
    </row>
    <row r="48" spans="1:53">
      <c r="A48" t="s">
        <v>364</v>
      </c>
      <c r="G48" t="s">
        <v>90</v>
      </c>
      <c r="H48" s="74">
        <v>0.82</v>
      </c>
      <c r="I48" s="47">
        <v>0</v>
      </c>
      <c r="J48" s="47">
        <v>68.509999999999991</v>
      </c>
      <c r="K48" s="47">
        <v>165.44</v>
      </c>
      <c r="L48" s="47">
        <v>24.040000000000003</v>
      </c>
      <c r="M48" s="75">
        <v>0</v>
      </c>
      <c r="N48" s="74">
        <v>0</v>
      </c>
      <c r="O48" s="47">
        <v>72.14</v>
      </c>
      <c r="P48" s="47">
        <v>0</v>
      </c>
      <c r="Q48" s="47">
        <v>0</v>
      </c>
      <c r="R48" s="47">
        <v>0</v>
      </c>
      <c r="S48" s="75">
        <v>0</v>
      </c>
      <c r="W48">
        <v>5.77</v>
      </c>
      <c r="X48">
        <v>0</v>
      </c>
      <c r="Y48">
        <v>7.69</v>
      </c>
      <c r="Z48">
        <v>0</v>
      </c>
      <c r="AA48">
        <v>0.82</v>
      </c>
      <c r="AB48">
        <v>15.87</v>
      </c>
      <c r="AC48">
        <v>0</v>
      </c>
      <c r="AD48">
        <v>5.29</v>
      </c>
      <c r="AE48">
        <v>3.85</v>
      </c>
      <c r="AF48">
        <v>0</v>
      </c>
      <c r="AG48">
        <v>17.309999999999999</v>
      </c>
      <c r="AH48">
        <v>0</v>
      </c>
      <c r="AI48">
        <v>25.97</v>
      </c>
      <c r="AJ48">
        <v>25.97</v>
      </c>
      <c r="AK48">
        <v>0</v>
      </c>
      <c r="AL48">
        <v>0</v>
      </c>
      <c r="AM48">
        <v>72.14</v>
      </c>
      <c r="AN48">
        <v>8.66</v>
      </c>
      <c r="AO48">
        <v>1.74</v>
      </c>
      <c r="AP48">
        <v>8.66</v>
      </c>
      <c r="AQ48">
        <v>25.97</v>
      </c>
      <c r="AR48">
        <v>0</v>
      </c>
      <c r="AS48">
        <v>0</v>
      </c>
      <c r="AT48">
        <v>0</v>
      </c>
      <c r="AU48">
        <v>0.19</v>
      </c>
      <c r="AV48">
        <v>6.73</v>
      </c>
      <c r="AW48">
        <v>3.75</v>
      </c>
      <c r="AX48">
        <v>27.99</v>
      </c>
      <c r="AY48">
        <v>0.28999999999999998</v>
      </c>
      <c r="AZ48">
        <v>0.57999999999999996</v>
      </c>
      <c r="BA48">
        <v>66.77</v>
      </c>
    </row>
    <row r="49" spans="1:53">
      <c r="A49" t="s">
        <v>365</v>
      </c>
      <c r="G49" t="s">
        <v>91</v>
      </c>
      <c r="H49" s="74">
        <v>0.82</v>
      </c>
      <c r="I49" s="47">
        <v>0</v>
      </c>
      <c r="J49" s="47">
        <v>70.91</v>
      </c>
      <c r="K49" s="47">
        <v>165.44</v>
      </c>
      <c r="L49" s="47">
        <v>24.040000000000003</v>
      </c>
      <c r="M49" s="75">
        <v>0</v>
      </c>
      <c r="N49" s="74">
        <v>0</v>
      </c>
      <c r="O49" s="47">
        <v>72.14</v>
      </c>
      <c r="P49" s="47">
        <v>0</v>
      </c>
      <c r="Q49" s="47">
        <v>0</v>
      </c>
      <c r="R49" s="47">
        <v>0</v>
      </c>
      <c r="S49" s="75">
        <v>0</v>
      </c>
      <c r="W49">
        <v>5.77</v>
      </c>
      <c r="X49">
        <v>0</v>
      </c>
      <c r="Y49">
        <v>7.69</v>
      </c>
      <c r="Z49">
        <v>0</v>
      </c>
      <c r="AA49">
        <v>0.82</v>
      </c>
      <c r="AB49">
        <v>15.87</v>
      </c>
      <c r="AC49">
        <v>0</v>
      </c>
      <c r="AD49">
        <v>5.29</v>
      </c>
      <c r="AE49">
        <v>3.85</v>
      </c>
      <c r="AF49">
        <v>0</v>
      </c>
      <c r="AG49">
        <v>17.309999999999999</v>
      </c>
      <c r="AH49">
        <v>0</v>
      </c>
      <c r="AI49">
        <v>25.97</v>
      </c>
      <c r="AJ49">
        <v>25.97</v>
      </c>
      <c r="AK49">
        <v>0</v>
      </c>
      <c r="AL49">
        <v>0</v>
      </c>
      <c r="AM49">
        <v>72.14</v>
      </c>
      <c r="AN49">
        <v>8.66</v>
      </c>
      <c r="AO49">
        <v>1.74</v>
      </c>
      <c r="AP49">
        <v>8.66</v>
      </c>
      <c r="AQ49">
        <v>25.97</v>
      </c>
      <c r="AR49">
        <v>0</v>
      </c>
      <c r="AS49">
        <v>0</v>
      </c>
      <c r="AT49">
        <v>0</v>
      </c>
      <c r="AU49">
        <v>0.19</v>
      </c>
      <c r="AV49">
        <v>6.73</v>
      </c>
      <c r="AW49">
        <v>2.5</v>
      </c>
      <c r="AX49">
        <v>29.24</v>
      </c>
      <c r="AY49">
        <v>0.28999999999999998</v>
      </c>
      <c r="AZ49">
        <v>0.48</v>
      </c>
      <c r="BA49">
        <v>69.17</v>
      </c>
    </row>
    <row r="50" spans="1:53">
      <c r="A50" t="s">
        <v>366</v>
      </c>
      <c r="G50" t="s">
        <v>92</v>
      </c>
      <c r="H50" s="74">
        <v>0.82</v>
      </c>
      <c r="I50" s="47">
        <v>0</v>
      </c>
      <c r="J50" s="47">
        <v>73.33</v>
      </c>
      <c r="K50" s="47">
        <v>165.43999999999997</v>
      </c>
      <c r="L50" s="47">
        <v>24.040000000000003</v>
      </c>
      <c r="M50" s="75">
        <v>0</v>
      </c>
      <c r="N50" s="74">
        <v>0</v>
      </c>
      <c r="O50" s="47">
        <v>72.14</v>
      </c>
      <c r="P50" s="47">
        <v>0</v>
      </c>
      <c r="Q50" s="47">
        <v>0</v>
      </c>
      <c r="R50" s="47">
        <v>0</v>
      </c>
      <c r="S50" s="75">
        <v>0</v>
      </c>
      <c r="W50">
        <v>5.77</v>
      </c>
      <c r="X50">
        <v>0</v>
      </c>
      <c r="Y50">
        <v>7.69</v>
      </c>
      <c r="Z50">
        <v>0</v>
      </c>
      <c r="AA50">
        <v>0.82</v>
      </c>
      <c r="AB50">
        <v>15.87</v>
      </c>
      <c r="AC50">
        <v>0</v>
      </c>
      <c r="AD50">
        <v>5.29</v>
      </c>
      <c r="AE50">
        <v>3.85</v>
      </c>
      <c r="AF50">
        <v>0</v>
      </c>
      <c r="AG50">
        <v>17.309999999999999</v>
      </c>
      <c r="AH50">
        <v>0</v>
      </c>
      <c r="AI50">
        <v>25.97</v>
      </c>
      <c r="AJ50">
        <v>25.97</v>
      </c>
      <c r="AK50">
        <v>0</v>
      </c>
      <c r="AL50">
        <v>0</v>
      </c>
      <c r="AM50">
        <v>72.14</v>
      </c>
      <c r="AN50">
        <v>8.66</v>
      </c>
      <c r="AO50">
        <v>1.74</v>
      </c>
      <c r="AP50">
        <v>8.66</v>
      </c>
      <c r="AQ50">
        <v>25.97</v>
      </c>
      <c r="AR50">
        <v>0</v>
      </c>
      <c r="AS50">
        <v>0</v>
      </c>
      <c r="AT50">
        <v>0</v>
      </c>
      <c r="AU50">
        <v>0.19</v>
      </c>
      <c r="AV50">
        <v>6.73</v>
      </c>
      <c r="AW50">
        <v>1.64</v>
      </c>
      <c r="AX50">
        <v>30.1</v>
      </c>
      <c r="AY50">
        <v>0.28999999999999998</v>
      </c>
      <c r="AZ50">
        <v>0.57999999999999996</v>
      </c>
      <c r="BA50">
        <v>71.59</v>
      </c>
    </row>
    <row r="51" spans="1:53">
      <c r="A51" t="s">
        <v>367</v>
      </c>
      <c r="G51" t="s">
        <v>93</v>
      </c>
      <c r="H51" s="74">
        <v>0.82</v>
      </c>
      <c r="I51" s="47">
        <v>0</v>
      </c>
      <c r="J51" s="47">
        <v>73.61</v>
      </c>
      <c r="K51" s="47">
        <v>165.44</v>
      </c>
      <c r="L51" s="47">
        <v>24.040000000000003</v>
      </c>
      <c r="M51" s="75">
        <v>0</v>
      </c>
      <c r="N51" s="74">
        <v>0</v>
      </c>
      <c r="O51" s="47">
        <v>72.14</v>
      </c>
      <c r="P51" s="47">
        <v>0</v>
      </c>
      <c r="Q51" s="47">
        <v>0</v>
      </c>
      <c r="R51" s="47">
        <v>0</v>
      </c>
      <c r="S51" s="75">
        <v>0</v>
      </c>
      <c r="W51">
        <v>5.77</v>
      </c>
      <c r="X51">
        <v>0</v>
      </c>
      <c r="Y51">
        <v>7.69</v>
      </c>
      <c r="Z51">
        <v>0</v>
      </c>
      <c r="AA51">
        <v>0.82</v>
      </c>
      <c r="AB51">
        <v>15.87</v>
      </c>
      <c r="AC51">
        <v>0</v>
      </c>
      <c r="AD51">
        <v>5.29</v>
      </c>
      <c r="AE51">
        <v>3.85</v>
      </c>
      <c r="AF51">
        <v>0</v>
      </c>
      <c r="AG51">
        <v>17.309999999999999</v>
      </c>
      <c r="AH51">
        <v>0</v>
      </c>
      <c r="AI51">
        <v>25.97</v>
      </c>
      <c r="AJ51">
        <v>25.97</v>
      </c>
      <c r="AK51">
        <v>0</v>
      </c>
      <c r="AL51">
        <v>0</v>
      </c>
      <c r="AM51">
        <v>72.14</v>
      </c>
      <c r="AN51">
        <v>8.66</v>
      </c>
      <c r="AO51">
        <v>1.65</v>
      </c>
      <c r="AP51">
        <v>8.66</v>
      </c>
      <c r="AQ51">
        <v>25.97</v>
      </c>
      <c r="AR51">
        <v>0</v>
      </c>
      <c r="AS51">
        <v>0</v>
      </c>
      <c r="AT51">
        <v>0</v>
      </c>
      <c r="AU51">
        <v>0.19</v>
      </c>
      <c r="AV51">
        <v>6.73</v>
      </c>
      <c r="AW51">
        <v>0.96</v>
      </c>
      <c r="AX51">
        <v>30.78</v>
      </c>
      <c r="AY51">
        <v>0.28999999999999998</v>
      </c>
      <c r="AZ51">
        <v>0.57999999999999996</v>
      </c>
      <c r="BA51">
        <v>71.959999999999994</v>
      </c>
    </row>
    <row r="52" spans="1:53">
      <c r="A52" t="s">
        <v>368</v>
      </c>
      <c r="G52" t="s">
        <v>94</v>
      </c>
      <c r="H52" s="74">
        <v>0.82</v>
      </c>
      <c r="I52" s="47">
        <v>0</v>
      </c>
      <c r="J52" s="47">
        <v>73.97</v>
      </c>
      <c r="K52" s="47">
        <v>165.44</v>
      </c>
      <c r="L52" s="47">
        <v>24.040000000000003</v>
      </c>
      <c r="M52" s="75">
        <v>0</v>
      </c>
      <c r="N52" s="74">
        <v>0</v>
      </c>
      <c r="O52" s="47">
        <v>72.14</v>
      </c>
      <c r="P52" s="47">
        <v>0</v>
      </c>
      <c r="Q52" s="47">
        <v>0</v>
      </c>
      <c r="R52" s="47">
        <v>0</v>
      </c>
      <c r="S52" s="75">
        <v>0</v>
      </c>
      <c r="W52">
        <v>5.77</v>
      </c>
      <c r="X52">
        <v>0</v>
      </c>
      <c r="Y52">
        <v>7.69</v>
      </c>
      <c r="Z52">
        <v>0</v>
      </c>
      <c r="AA52">
        <v>0.82</v>
      </c>
      <c r="AB52">
        <v>15.87</v>
      </c>
      <c r="AC52">
        <v>0</v>
      </c>
      <c r="AD52">
        <v>5.29</v>
      </c>
      <c r="AE52">
        <v>3.85</v>
      </c>
      <c r="AF52">
        <v>0</v>
      </c>
      <c r="AG52">
        <v>17.309999999999999</v>
      </c>
      <c r="AH52">
        <v>0</v>
      </c>
      <c r="AI52">
        <v>25.97</v>
      </c>
      <c r="AJ52">
        <v>25.97</v>
      </c>
      <c r="AK52">
        <v>0</v>
      </c>
      <c r="AL52">
        <v>0</v>
      </c>
      <c r="AM52">
        <v>72.14</v>
      </c>
      <c r="AN52">
        <v>8.66</v>
      </c>
      <c r="AO52">
        <v>1.65</v>
      </c>
      <c r="AP52">
        <v>8.66</v>
      </c>
      <c r="AQ52">
        <v>25.97</v>
      </c>
      <c r="AR52">
        <v>0</v>
      </c>
      <c r="AS52">
        <v>0</v>
      </c>
      <c r="AT52">
        <v>0</v>
      </c>
      <c r="AU52">
        <v>0.19</v>
      </c>
      <c r="AV52">
        <v>6.73</v>
      </c>
      <c r="AW52">
        <v>0.57999999999999996</v>
      </c>
      <c r="AX52">
        <v>31.16</v>
      </c>
      <c r="AY52">
        <v>0.28999999999999998</v>
      </c>
      <c r="AZ52">
        <v>0.57999999999999996</v>
      </c>
      <c r="BA52">
        <v>72.319999999999993</v>
      </c>
    </row>
    <row r="53" spans="1:53">
      <c r="A53" t="s">
        <v>399</v>
      </c>
      <c r="G53" t="s">
        <v>95</v>
      </c>
      <c r="H53" s="74">
        <v>0.82</v>
      </c>
      <c r="I53" s="47">
        <v>0</v>
      </c>
      <c r="J53" s="47">
        <v>74.34</v>
      </c>
      <c r="K53" s="47">
        <v>165.43999999999997</v>
      </c>
      <c r="L53" s="47">
        <v>24.040000000000003</v>
      </c>
      <c r="M53" s="75">
        <v>0</v>
      </c>
      <c r="N53" s="74">
        <v>0</v>
      </c>
      <c r="O53" s="47">
        <v>72.14</v>
      </c>
      <c r="P53" s="47">
        <v>0</v>
      </c>
      <c r="Q53" s="47">
        <v>0</v>
      </c>
      <c r="R53" s="47">
        <v>0</v>
      </c>
      <c r="S53" s="75">
        <v>0</v>
      </c>
      <c r="W53">
        <v>5.77</v>
      </c>
      <c r="X53">
        <v>0</v>
      </c>
      <c r="Y53">
        <v>7.69</v>
      </c>
      <c r="Z53">
        <v>0</v>
      </c>
      <c r="AA53">
        <v>0.82</v>
      </c>
      <c r="AB53">
        <v>15.87</v>
      </c>
      <c r="AC53">
        <v>0</v>
      </c>
      <c r="AD53">
        <v>5.29</v>
      </c>
      <c r="AE53">
        <v>3.85</v>
      </c>
      <c r="AF53">
        <v>0</v>
      </c>
      <c r="AG53">
        <v>17.309999999999999</v>
      </c>
      <c r="AH53">
        <v>0</v>
      </c>
      <c r="AI53">
        <v>25.97</v>
      </c>
      <c r="AJ53">
        <v>25.97</v>
      </c>
      <c r="AK53">
        <v>0</v>
      </c>
      <c r="AL53">
        <v>0</v>
      </c>
      <c r="AM53">
        <v>72.14</v>
      </c>
      <c r="AN53">
        <v>8.66</v>
      </c>
      <c r="AO53">
        <v>1.65</v>
      </c>
      <c r="AP53">
        <v>8.66</v>
      </c>
      <c r="AQ53">
        <v>25.97</v>
      </c>
      <c r="AR53">
        <v>0</v>
      </c>
      <c r="AS53">
        <v>0</v>
      </c>
      <c r="AT53">
        <v>0</v>
      </c>
      <c r="AU53">
        <v>0.19</v>
      </c>
      <c r="AV53">
        <v>6.73</v>
      </c>
      <c r="AW53">
        <v>0.28999999999999998</v>
      </c>
      <c r="AX53">
        <v>31.45</v>
      </c>
      <c r="AY53">
        <v>0.28999999999999998</v>
      </c>
      <c r="AZ53">
        <v>0.57999999999999996</v>
      </c>
      <c r="BA53">
        <v>72.69</v>
      </c>
    </row>
    <row r="54" spans="1:53">
      <c r="A54" t="s">
        <v>398</v>
      </c>
      <c r="G54" t="s">
        <v>96</v>
      </c>
      <c r="H54" s="74">
        <v>0.82</v>
      </c>
      <c r="I54" s="47">
        <v>0</v>
      </c>
      <c r="J54" s="47">
        <v>74.710000000000008</v>
      </c>
      <c r="K54" s="47">
        <v>165.42999999999998</v>
      </c>
      <c r="L54" s="47">
        <v>24.040000000000003</v>
      </c>
      <c r="M54" s="75">
        <v>0</v>
      </c>
      <c r="N54" s="74">
        <v>0</v>
      </c>
      <c r="O54" s="47">
        <v>72.14</v>
      </c>
      <c r="P54" s="47">
        <v>0</v>
      </c>
      <c r="Q54" s="47">
        <v>0</v>
      </c>
      <c r="R54" s="47">
        <v>0</v>
      </c>
      <c r="S54" s="75">
        <v>0</v>
      </c>
      <c r="W54">
        <v>5.77</v>
      </c>
      <c r="X54">
        <v>0</v>
      </c>
      <c r="Y54">
        <v>7.69</v>
      </c>
      <c r="Z54">
        <v>0</v>
      </c>
      <c r="AA54">
        <v>0.82</v>
      </c>
      <c r="AB54">
        <v>15.87</v>
      </c>
      <c r="AC54">
        <v>0</v>
      </c>
      <c r="AD54">
        <v>5.29</v>
      </c>
      <c r="AE54">
        <v>3.85</v>
      </c>
      <c r="AF54">
        <v>0</v>
      </c>
      <c r="AG54">
        <v>17.309999999999999</v>
      </c>
      <c r="AH54">
        <v>0</v>
      </c>
      <c r="AI54">
        <v>25.97</v>
      </c>
      <c r="AJ54">
        <v>25.97</v>
      </c>
      <c r="AK54">
        <v>0</v>
      </c>
      <c r="AL54">
        <v>0</v>
      </c>
      <c r="AM54">
        <v>72.14</v>
      </c>
      <c r="AN54">
        <v>8.66</v>
      </c>
      <c r="AO54">
        <v>1.65</v>
      </c>
      <c r="AP54">
        <v>8.66</v>
      </c>
      <c r="AQ54">
        <v>25.97</v>
      </c>
      <c r="AR54">
        <v>0</v>
      </c>
      <c r="AS54">
        <v>0</v>
      </c>
      <c r="AT54">
        <v>0</v>
      </c>
      <c r="AU54">
        <v>0.19</v>
      </c>
      <c r="AV54">
        <v>6.73</v>
      </c>
      <c r="AW54">
        <v>0.38</v>
      </c>
      <c r="AX54">
        <v>31.35</v>
      </c>
      <c r="AY54">
        <v>0.28999999999999998</v>
      </c>
      <c r="AZ54">
        <v>0.57999999999999996</v>
      </c>
      <c r="BA54">
        <v>73.06</v>
      </c>
    </row>
    <row r="55" spans="1:53">
      <c r="A55" t="s">
        <v>400</v>
      </c>
      <c r="G55" t="s">
        <v>97</v>
      </c>
      <c r="H55" s="74">
        <v>0.77</v>
      </c>
      <c r="I55" s="47">
        <v>0</v>
      </c>
      <c r="J55" s="47">
        <v>73.08</v>
      </c>
      <c r="K55" s="47">
        <v>165.44</v>
      </c>
      <c r="L55" s="47">
        <v>23.080000000000002</v>
      </c>
      <c r="M55" s="75">
        <v>0</v>
      </c>
      <c r="N55" s="74">
        <v>0</v>
      </c>
      <c r="O55" s="47">
        <v>72.14</v>
      </c>
      <c r="P55" s="47">
        <v>0</v>
      </c>
      <c r="Q55" s="47">
        <v>0</v>
      </c>
      <c r="R55" s="47">
        <v>0</v>
      </c>
      <c r="S55" s="75">
        <v>0</v>
      </c>
      <c r="W55">
        <v>5.77</v>
      </c>
      <c r="X55">
        <v>0</v>
      </c>
      <c r="Y55">
        <v>7.69</v>
      </c>
      <c r="Z55">
        <v>0</v>
      </c>
      <c r="AA55">
        <v>0.77</v>
      </c>
      <c r="AB55">
        <v>15.87</v>
      </c>
      <c r="AC55">
        <v>0</v>
      </c>
      <c r="AD55">
        <v>5.29</v>
      </c>
      <c r="AE55">
        <v>3.85</v>
      </c>
      <c r="AF55">
        <v>0</v>
      </c>
      <c r="AG55">
        <v>17.309999999999999</v>
      </c>
      <c r="AH55">
        <v>0</v>
      </c>
      <c r="AI55">
        <v>25.97</v>
      </c>
      <c r="AJ55">
        <v>25.97</v>
      </c>
      <c r="AK55">
        <v>0</v>
      </c>
      <c r="AL55">
        <v>0</v>
      </c>
      <c r="AM55">
        <v>72.14</v>
      </c>
      <c r="AN55">
        <v>8.66</v>
      </c>
      <c r="AO55">
        <v>1.74</v>
      </c>
      <c r="AP55">
        <v>8.66</v>
      </c>
      <c r="AQ55">
        <v>25.97</v>
      </c>
      <c r="AR55">
        <v>0</v>
      </c>
      <c r="AS55">
        <v>0</v>
      </c>
      <c r="AT55">
        <v>0</v>
      </c>
      <c r="AU55">
        <v>0.19</v>
      </c>
      <c r="AV55">
        <v>5.77</v>
      </c>
      <c r="AW55">
        <v>0.77</v>
      </c>
      <c r="AX55">
        <v>30.97</v>
      </c>
      <c r="AY55">
        <v>0.28999999999999998</v>
      </c>
      <c r="AZ55">
        <v>0.57999999999999996</v>
      </c>
      <c r="BA55">
        <v>71.34</v>
      </c>
    </row>
    <row r="56" spans="1:53">
      <c r="A56" t="s">
        <v>400</v>
      </c>
      <c r="G56" t="s">
        <v>98</v>
      </c>
      <c r="H56" s="74">
        <v>0.77</v>
      </c>
      <c r="I56" s="47">
        <v>0</v>
      </c>
      <c r="J56" s="47">
        <v>71.36999999999999</v>
      </c>
      <c r="K56" s="47">
        <v>165.43999999999997</v>
      </c>
      <c r="L56" s="47">
        <v>23.080000000000002</v>
      </c>
      <c r="M56" s="75">
        <v>0</v>
      </c>
      <c r="N56" s="74">
        <v>0</v>
      </c>
      <c r="O56" s="47">
        <v>72.14</v>
      </c>
      <c r="P56" s="47">
        <v>0</v>
      </c>
      <c r="Q56" s="47">
        <v>0</v>
      </c>
      <c r="R56" s="47">
        <v>0</v>
      </c>
      <c r="S56" s="75">
        <v>0</v>
      </c>
      <c r="W56">
        <v>5.77</v>
      </c>
      <c r="X56">
        <v>0</v>
      </c>
      <c r="Y56">
        <v>7.69</v>
      </c>
      <c r="Z56">
        <v>0</v>
      </c>
      <c r="AA56">
        <v>0.77</v>
      </c>
      <c r="AB56">
        <v>15.87</v>
      </c>
      <c r="AC56">
        <v>0</v>
      </c>
      <c r="AD56">
        <v>5.29</v>
      </c>
      <c r="AE56">
        <v>3.85</v>
      </c>
      <c r="AF56">
        <v>0</v>
      </c>
      <c r="AG56">
        <v>17.309999999999999</v>
      </c>
      <c r="AH56">
        <v>0</v>
      </c>
      <c r="AI56">
        <v>25.97</v>
      </c>
      <c r="AJ56">
        <v>25.97</v>
      </c>
      <c r="AK56">
        <v>0</v>
      </c>
      <c r="AL56">
        <v>0</v>
      </c>
      <c r="AM56">
        <v>72.14</v>
      </c>
      <c r="AN56">
        <v>8.66</v>
      </c>
      <c r="AO56">
        <v>1.74</v>
      </c>
      <c r="AP56">
        <v>8.66</v>
      </c>
      <c r="AQ56">
        <v>25.97</v>
      </c>
      <c r="AR56">
        <v>0</v>
      </c>
      <c r="AS56">
        <v>0</v>
      </c>
      <c r="AT56">
        <v>0</v>
      </c>
      <c r="AU56">
        <v>0.19</v>
      </c>
      <c r="AV56">
        <v>5.77</v>
      </c>
      <c r="AW56">
        <v>1.73</v>
      </c>
      <c r="AX56">
        <v>30.01</v>
      </c>
      <c r="AY56">
        <v>0.38</v>
      </c>
      <c r="AZ56">
        <v>0.57999999999999996</v>
      </c>
      <c r="BA56">
        <v>69.63</v>
      </c>
    </row>
    <row r="57" spans="1:53">
      <c r="A57" t="s">
        <v>604</v>
      </c>
      <c r="G57" t="s">
        <v>99</v>
      </c>
      <c r="H57" s="74">
        <v>0.77</v>
      </c>
      <c r="I57" s="47">
        <v>0</v>
      </c>
      <c r="J57" s="47">
        <v>69.66</v>
      </c>
      <c r="K57" s="47">
        <v>165.43999999999997</v>
      </c>
      <c r="L57" s="47">
        <v>23.080000000000002</v>
      </c>
      <c r="M57" s="75">
        <v>0</v>
      </c>
      <c r="N57" s="74">
        <v>0</v>
      </c>
      <c r="O57" s="47">
        <v>72.14</v>
      </c>
      <c r="P57" s="47">
        <v>0</v>
      </c>
      <c r="Q57" s="47">
        <v>0</v>
      </c>
      <c r="R57" s="47">
        <v>0</v>
      </c>
      <c r="S57" s="75">
        <v>0</v>
      </c>
      <c r="W57">
        <v>5.77</v>
      </c>
      <c r="X57">
        <v>0</v>
      </c>
      <c r="Y57">
        <v>7.69</v>
      </c>
      <c r="Z57">
        <v>0</v>
      </c>
      <c r="AA57">
        <v>0.77</v>
      </c>
      <c r="AB57">
        <v>15.87</v>
      </c>
      <c r="AC57">
        <v>0</v>
      </c>
      <c r="AD57">
        <v>5.29</v>
      </c>
      <c r="AE57">
        <v>3.85</v>
      </c>
      <c r="AF57">
        <v>0</v>
      </c>
      <c r="AG57">
        <v>17.309999999999999</v>
      </c>
      <c r="AH57">
        <v>0</v>
      </c>
      <c r="AI57">
        <v>25.97</v>
      </c>
      <c r="AJ57">
        <v>25.97</v>
      </c>
      <c r="AK57">
        <v>0</v>
      </c>
      <c r="AL57">
        <v>0</v>
      </c>
      <c r="AM57">
        <v>72.14</v>
      </c>
      <c r="AN57">
        <v>8.66</v>
      </c>
      <c r="AO57">
        <v>1.74</v>
      </c>
      <c r="AP57">
        <v>8.66</v>
      </c>
      <c r="AQ57">
        <v>25.97</v>
      </c>
      <c r="AR57">
        <v>0</v>
      </c>
      <c r="AS57">
        <v>0</v>
      </c>
      <c r="AT57">
        <v>0</v>
      </c>
      <c r="AU57">
        <v>0.19</v>
      </c>
      <c r="AV57">
        <v>5.77</v>
      </c>
      <c r="AW57">
        <v>3.17</v>
      </c>
      <c r="AX57">
        <v>28.57</v>
      </c>
      <c r="AY57">
        <v>0.38</v>
      </c>
      <c r="AZ57">
        <v>0.57999999999999996</v>
      </c>
      <c r="BA57">
        <v>67.92</v>
      </c>
    </row>
    <row r="58" spans="1:53">
      <c r="A58" t="s">
        <v>605</v>
      </c>
      <c r="G58" t="s">
        <v>100</v>
      </c>
      <c r="H58" s="74">
        <v>0.77</v>
      </c>
      <c r="I58" s="47">
        <v>0</v>
      </c>
      <c r="J58" s="47">
        <v>67.949999999999989</v>
      </c>
      <c r="K58" s="47">
        <v>165.44</v>
      </c>
      <c r="L58" s="47">
        <v>23.080000000000002</v>
      </c>
      <c r="M58" s="75">
        <v>0</v>
      </c>
      <c r="N58" s="74">
        <v>0</v>
      </c>
      <c r="O58" s="47">
        <v>72.14</v>
      </c>
      <c r="P58" s="47">
        <v>0</v>
      </c>
      <c r="Q58" s="47">
        <v>0</v>
      </c>
      <c r="R58" s="47">
        <v>0</v>
      </c>
      <c r="S58" s="75">
        <v>0</v>
      </c>
      <c r="W58">
        <v>5.77</v>
      </c>
      <c r="X58">
        <v>0</v>
      </c>
      <c r="Y58">
        <v>7.69</v>
      </c>
      <c r="Z58">
        <v>0</v>
      </c>
      <c r="AA58">
        <v>0.77</v>
      </c>
      <c r="AB58">
        <v>15.87</v>
      </c>
      <c r="AC58">
        <v>0</v>
      </c>
      <c r="AD58">
        <v>5.29</v>
      </c>
      <c r="AE58">
        <v>3.85</v>
      </c>
      <c r="AF58">
        <v>0</v>
      </c>
      <c r="AG58">
        <v>17.309999999999999</v>
      </c>
      <c r="AH58">
        <v>0</v>
      </c>
      <c r="AI58">
        <v>25.97</v>
      </c>
      <c r="AJ58">
        <v>25.97</v>
      </c>
      <c r="AK58">
        <v>0</v>
      </c>
      <c r="AL58">
        <v>0</v>
      </c>
      <c r="AM58">
        <v>72.14</v>
      </c>
      <c r="AN58">
        <v>8.66</v>
      </c>
      <c r="AO58">
        <v>1.74</v>
      </c>
      <c r="AP58">
        <v>8.66</v>
      </c>
      <c r="AQ58">
        <v>25.97</v>
      </c>
      <c r="AR58">
        <v>0</v>
      </c>
      <c r="AS58">
        <v>0</v>
      </c>
      <c r="AT58">
        <v>0</v>
      </c>
      <c r="AU58">
        <v>0.19</v>
      </c>
      <c r="AV58">
        <v>5.77</v>
      </c>
      <c r="AW58">
        <v>5</v>
      </c>
      <c r="AX58">
        <v>26.74</v>
      </c>
      <c r="AY58">
        <v>0.38</v>
      </c>
      <c r="AZ58">
        <v>0.57999999999999996</v>
      </c>
      <c r="BA58">
        <v>66.209999999999994</v>
      </c>
    </row>
    <row r="59" spans="1:53">
      <c r="A59" t="s">
        <v>606</v>
      </c>
      <c r="G59" t="s">
        <v>101</v>
      </c>
      <c r="H59" s="74">
        <v>0.77</v>
      </c>
      <c r="I59" s="47">
        <v>0</v>
      </c>
      <c r="J59" s="47">
        <v>58.6</v>
      </c>
      <c r="K59" s="47">
        <v>165.44</v>
      </c>
      <c r="L59" s="47">
        <v>22.12</v>
      </c>
      <c r="M59" s="75">
        <v>0</v>
      </c>
      <c r="N59" s="74">
        <v>0</v>
      </c>
      <c r="O59" s="47">
        <v>72.14</v>
      </c>
      <c r="P59" s="47">
        <v>0</v>
      </c>
      <c r="Q59" s="47">
        <v>0</v>
      </c>
      <c r="R59" s="47">
        <v>0</v>
      </c>
      <c r="S59" s="75">
        <v>0</v>
      </c>
      <c r="W59">
        <v>5.77</v>
      </c>
      <c r="X59">
        <v>0</v>
      </c>
      <c r="Y59">
        <v>7.69</v>
      </c>
      <c r="Z59">
        <v>0</v>
      </c>
      <c r="AA59">
        <v>0.77</v>
      </c>
      <c r="AB59">
        <v>15.87</v>
      </c>
      <c r="AC59">
        <v>0</v>
      </c>
      <c r="AD59">
        <v>5.29</v>
      </c>
      <c r="AE59">
        <v>3.85</v>
      </c>
      <c r="AF59">
        <v>0</v>
      </c>
      <c r="AG59">
        <v>17.309999999999999</v>
      </c>
      <c r="AH59">
        <v>0</v>
      </c>
      <c r="AI59">
        <v>25.97</v>
      </c>
      <c r="AJ59">
        <v>25.97</v>
      </c>
      <c r="AK59">
        <v>0</v>
      </c>
      <c r="AL59">
        <v>0</v>
      </c>
      <c r="AM59">
        <v>72.14</v>
      </c>
      <c r="AN59">
        <v>8.66</v>
      </c>
      <c r="AO59">
        <v>1.74</v>
      </c>
      <c r="AP59">
        <v>8.66</v>
      </c>
      <c r="AQ59">
        <v>25.97</v>
      </c>
      <c r="AR59">
        <v>0</v>
      </c>
      <c r="AS59">
        <v>0</v>
      </c>
      <c r="AT59">
        <v>0</v>
      </c>
      <c r="AU59">
        <v>0.19</v>
      </c>
      <c r="AV59">
        <v>4.8099999999999996</v>
      </c>
      <c r="AW59">
        <v>7.21</v>
      </c>
      <c r="AX59">
        <v>24.53</v>
      </c>
      <c r="AY59">
        <v>0.28999999999999998</v>
      </c>
      <c r="AZ59">
        <v>0.57999999999999996</v>
      </c>
      <c r="BA59">
        <v>56.86</v>
      </c>
    </row>
    <row r="60" spans="1:53">
      <c r="G60" t="s">
        <v>102</v>
      </c>
      <c r="H60" s="74">
        <v>0.77</v>
      </c>
      <c r="I60" s="47">
        <v>0</v>
      </c>
      <c r="J60" s="47">
        <v>55.27</v>
      </c>
      <c r="K60" s="47">
        <v>165.44</v>
      </c>
      <c r="L60" s="47">
        <v>22.12</v>
      </c>
      <c r="M60" s="75">
        <v>0</v>
      </c>
      <c r="N60" s="74">
        <v>0</v>
      </c>
      <c r="O60" s="47">
        <v>72.14</v>
      </c>
      <c r="P60" s="47">
        <v>0</v>
      </c>
      <c r="Q60" s="47">
        <v>0</v>
      </c>
      <c r="R60" s="47">
        <v>0</v>
      </c>
      <c r="S60" s="75">
        <v>0</v>
      </c>
      <c r="W60">
        <v>5.77</v>
      </c>
      <c r="X60">
        <v>0</v>
      </c>
      <c r="Y60">
        <v>7.69</v>
      </c>
      <c r="Z60">
        <v>0</v>
      </c>
      <c r="AA60">
        <v>0.77</v>
      </c>
      <c r="AB60">
        <v>15.87</v>
      </c>
      <c r="AC60">
        <v>0</v>
      </c>
      <c r="AD60">
        <v>5.29</v>
      </c>
      <c r="AE60">
        <v>3.85</v>
      </c>
      <c r="AF60">
        <v>0</v>
      </c>
      <c r="AG60">
        <v>17.309999999999999</v>
      </c>
      <c r="AH60">
        <v>0</v>
      </c>
      <c r="AI60">
        <v>25.97</v>
      </c>
      <c r="AJ60">
        <v>25.97</v>
      </c>
      <c r="AK60">
        <v>0</v>
      </c>
      <c r="AL60">
        <v>0</v>
      </c>
      <c r="AM60">
        <v>72.14</v>
      </c>
      <c r="AN60">
        <v>8.66</v>
      </c>
      <c r="AO60">
        <v>1.74</v>
      </c>
      <c r="AP60">
        <v>8.66</v>
      </c>
      <c r="AQ60">
        <v>25.97</v>
      </c>
      <c r="AR60">
        <v>0</v>
      </c>
      <c r="AS60">
        <v>0</v>
      </c>
      <c r="AT60">
        <v>0</v>
      </c>
      <c r="AU60">
        <v>0.19</v>
      </c>
      <c r="AV60">
        <v>4.8099999999999996</v>
      </c>
      <c r="AW60">
        <v>9.7100000000000009</v>
      </c>
      <c r="AX60">
        <v>22.03</v>
      </c>
      <c r="AY60">
        <v>0.38</v>
      </c>
      <c r="AZ60">
        <v>0.57999999999999996</v>
      </c>
      <c r="BA60">
        <v>53.53</v>
      </c>
    </row>
    <row r="61" spans="1:53">
      <c r="G61" t="s">
        <v>103</v>
      </c>
      <c r="H61" s="74">
        <v>0.77</v>
      </c>
      <c r="I61" s="47">
        <v>0</v>
      </c>
      <c r="J61" s="47">
        <v>51.95</v>
      </c>
      <c r="K61" s="47">
        <v>165.44</v>
      </c>
      <c r="L61" s="47">
        <v>22.12</v>
      </c>
      <c r="M61" s="75">
        <v>0</v>
      </c>
      <c r="N61" s="74">
        <v>0</v>
      </c>
      <c r="O61" s="47">
        <v>72.14</v>
      </c>
      <c r="P61" s="47">
        <v>0</v>
      </c>
      <c r="Q61" s="47">
        <v>0</v>
      </c>
      <c r="R61" s="47">
        <v>0</v>
      </c>
      <c r="S61" s="75">
        <v>0</v>
      </c>
      <c r="W61">
        <v>5.77</v>
      </c>
      <c r="X61">
        <v>0</v>
      </c>
      <c r="Y61">
        <v>7.69</v>
      </c>
      <c r="Z61">
        <v>0</v>
      </c>
      <c r="AA61">
        <v>0.77</v>
      </c>
      <c r="AB61">
        <v>15.87</v>
      </c>
      <c r="AC61">
        <v>0</v>
      </c>
      <c r="AD61">
        <v>5.29</v>
      </c>
      <c r="AE61">
        <v>3.85</v>
      </c>
      <c r="AF61">
        <v>0</v>
      </c>
      <c r="AG61">
        <v>17.309999999999999</v>
      </c>
      <c r="AH61">
        <v>0</v>
      </c>
      <c r="AI61">
        <v>25.97</v>
      </c>
      <c r="AJ61">
        <v>25.97</v>
      </c>
      <c r="AK61">
        <v>0</v>
      </c>
      <c r="AL61">
        <v>0</v>
      </c>
      <c r="AM61">
        <v>72.14</v>
      </c>
      <c r="AN61">
        <v>8.66</v>
      </c>
      <c r="AO61">
        <v>1.74</v>
      </c>
      <c r="AP61">
        <v>8.66</v>
      </c>
      <c r="AQ61">
        <v>25.97</v>
      </c>
      <c r="AR61">
        <v>0</v>
      </c>
      <c r="AS61">
        <v>0</v>
      </c>
      <c r="AT61">
        <v>0</v>
      </c>
      <c r="AU61">
        <v>0.19</v>
      </c>
      <c r="AV61">
        <v>4.8099999999999996</v>
      </c>
      <c r="AW61">
        <v>12.31</v>
      </c>
      <c r="AX61">
        <v>19.43</v>
      </c>
      <c r="AY61">
        <v>0.38</v>
      </c>
      <c r="AZ61">
        <v>0.57999999999999996</v>
      </c>
      <c r="BA61">
        <v>50.21</v>
      </c>
    </row>
    <row r="62" spans="1:53">
      <c r="G62" t="s">
        <v>104</v>
      </c>
      <c r="H62" s="74">
        <v>0.77</v>
      </c>
      <c r="I62" s="47">
        <v>0</v>
      </c>
      <c r="J62" s="47">
        <v>48.63</v>
      </c>
      <c r="K62" s="47">
        <v>165.44</v>
      </c>
      <c r="L62" s="47">
        <v>22.12</v>
      </c>
      <c r="M62" s="75">
        <v>0</v>
      </c>
      <c r="N62" s="74">
        <v>0</v>
      </c>
      <c r="O62" s="47">
        <v>72.14</v>
      </c>
      <c r="P62" s="47">
        <v>0</v>
      </c>
      <c r="Q62" s="47">
        <v>0</v>
      </c>
      <c r="R62" s="47">
        <v>0</v>
      </c>
      <c r="S62" s="75">
        <v>0</v>
      </c>
      <c r="W62">
        <v>5.77</v>
      </c>
      <c r="X62">
        <v>0</v>
      </c>
      <c r="Y62">
        <v>7.69</v>
      </c>
      <c r="Z62">
        <v>0</v>
      </c>
      <c r="AA62">
        <v>0.77</v>
      </c>
      <c r="AB62">
        <v>15.87</v>
      </c>
      <c r="AC62">
        <v>0</v>
      </c>
      <c r="AD62">
        <v>5.29</v>
      </c>
      <c r="AE62">
        <v>3.85</v>
      </c>
      <c r="AF62">
        <v>0</v>
      </c>
      <c r="AG62">
        <v>17.309999999999999</v>
      </c>
      <c r="AH62">
        <v>0</v>
      </c>
      <c r="AI62">
        <v>25.97</v>
      </c>
      <c r="AJ62">
        <v>25.97</v>
      </c>
      <c r="AK62">
        <v>0</v>
      </c>
      <c r="AL62">
        <v>0</v>
      </c>
      <c r="AM62">
        <v>72.14</v>
      </c>
      <c r="AN62">
        <v>8.66</v>
      </c>
      <c r="AO62">
        <v>1.74</v>
      </c>
      <c r="AP62">
        <v>8.66</v>
      </c>
      <c r="AQ62">
        <v>25.97</v>
      </c>
      <c r="AR62">
        <v>0</v>
      </c>
      <c r="AS62">
        <v>0</v>
      </c>
      <c r="AT62">
        <v>0</v>
      </c>
      <c r="AU62">
        <v>0.19</v>
      </c>
      <c r="AV62">
        <v>4.8099999999999996</v>
      </c>
      <c r="AW62">
        <v>15.1</v>
      </c>
      <c r="AX62">
        <v>16.64</v>
      </c>
      <c r="AY62">
        <v>0.38</v>
      </c>
      <c r="AZ62">
        <v>0.57999999999999996</v>
      </c>
      <c r="BA62">
        <v>46.89</v>
      </c>
    </row>
    <row r="63" spans="1:53">
      <c r="G63" t="s">
        <v>105</v>
      </c>
      <c r="H63" s="74">
        <v>0.63</v>
      </c>
      <c r="I63" s="47">
        <v>0</v>
      </c>
      <c r="J63" s="47">
        <v>43.78</v>
      </c>
      <c r="K63" s="47">
        <v>165.44</v>
      </c>
      <c r="L63" s="47">
        <v>22.12</v>
      </c>
      <c r="M63" s="75">
        <v>0</v>
      </c>
      <c r="N63" s="74">
        <v>0</v>
      </c>
      <c r="O63" s="47">
        <v>72.14</v>
      </c>
      <c r="P63" s="47">
        <v>0</v>
      </c>
      <c r="Q63" s="47">
        <v>0</v>
      </c>
      <c r="R63" s="47">
        <v>0</v>
      </c>
      <c r="S63" s="75">
        <v>0</v>
      </c>
      <c r="W63">
        <v>5.77</v>
      </c>
      <c r="X63">
        <v>0</v>
      </c>
      <c r="Y63">
        <v>7.69</v>
      </c>
      <c r="Z63">
        <v>0</v>
      </c>
      <c r="AA63">
        <v>0.63</v>
      </c>
      <c r="AB63">
        <v>15.87</v>
      </c>
      <c r="AC63">
        <v>0</v>
      </c>
      <c r="AD63">
        <v>5.29</v>
      </c>
      <c r="AE63">
        <v>3.85</v>
      </c>
      <c r="AF63">
        <v>0</v>
      </c>
      <c r="AG63">
        <v>17.309999999999999</v>
      </c>
      <c r="AH63">
        <v>0</v>
      </c>
      <c r="AI63">
        <v>25.97</v>
      </c>
      <c r="AJ63">
        <v>25.97</v>
      </c>
      <c r="AK63">
        <v>0</v>
      </c>
      <c r="AL63">
        <v>0</v>
      </c>
      <c r="AM63">
        <v>72.14</v>
      </c>
      <c r="AN63">
        <v>8.66</v>
      </c>
      <c r="AO63">
        <v>1.65</v>
      </c>
      <c r="AP63">
        <v>8.66</v>
      </c>
      <c r="AQ63">
        <v>25.97</v>
      </c>
      <c r="AR63">
        <v>0</v>
      </c>
      <c r="AS63">
        <v>0</v>
      </c>
      <c r="AT63">
        <v>0</v>
      </c>
      <c r="AU63">
        <v>0.19</v>
      </c>
      <c r="AV63">
        <v>4.8099999999999996</v>
      </c>
      <c r="AW63">
        <v>18.18</v>
      </c>
      <c r="AX63">
        <v>13.56</v>
      </c>
      <c r="AY63">
        <v>0.38</v>
      </c>
      <c r="AZ63">
        <v>0.67</v>
      </c>
      <c r="BA63">
        <v>42.13</v>
      </c>
    </row>
    <row r="64" spans="1:53">
      <c r="G64" t="s">
        <v>106</v>
      </c>
      <c r="H64" s="74">
        <v>0.63</v>
      </c>
      <c r="I64" s="47">
        <v>0</v>
      </c>
      <c r="J64" s="47">
        <v>39.03</v>
      </c>
      <c r="K64" s="47">
        <v>165.43999999999997</v>
      </c>
      <c r="L64" s="47">
        <v>22.12</v>
      </c>
      <c r="M64" s="75">
        <v>0</v>
      </c>
      <c r="N64" s="74">
        <v>0</v>
      </c>
      <c r="O64" s="47">
        <v>72.14</v>
      </c>
      <c r="P64" s="47">
        <v>0</v>
      </c>
      <c r="Q64" s="47">
        <v>0</v>
      </c>
      <c r="R64" s="47">
        <v>0</v>
      </c>
      <c r="S64" s="75">
        <v>0</v>
      </c>
      <c r="W64">
        <v>5.77</v>
      </c>
      <c r="X64">
        <v>0</v>
      </c>
      <c r="Y64">
        <v>7.69</v>
      </c>
      <c r="Z64">
        <v>0</v>
      </c>
      <c r="AA64">
        <v>0.63</v>
      </c>
      <c r="AB64">
        <v>15.87</v>
      </c>
      <c r="AC64">
        <v>0</v>
      </c>
      <c r="AD64">
        <v>5.29</v>
      </c>
      <c r="AE64">
        <v>3.85</v>
      </c>
      <c r="AF64">
        <v>0</v>
      </c>
      <c r="AG64">
        <v>17.309999999999999</v>
      </c>
      <c r="AH64">
        <v>0</v>
      </c>
      <c r="AI64">
        <v>25.97</v>
      </c>
      <c r="AJ64">
        <v>25.97</v>
      </c>
      <c r="AK64">
        <v>0</v>
      </c>
      <c r="AL64">
        <v>0</v>
      </c>
      <c r="AM64">
        <v>72.14</v>
      </c>
      <c r="AN64">
        <v>8.66</v>
      </c>
      <c r="AO64">
        <v>1.65</v>
      </c>
      <c r="AP64">
        <v>8.66</v>
      </c>
      <c r="AQ64">
        <v>25.97</v>
      </c>
      <c r="AR64">
        <v>0</v>
      </c>
      <c r="AS64">
        <v>0</v>
      </c>
      <c r="AT64">
        <v>0</v>
      </c>
      <c r="AU64">
        <v>0.19</v>
      </c>
      <c r="AV64">
        <v>4.8099999999999996</v>
      </c>
      <c r="AW64">
        <v>21.54</v>
      </c>
      <c r="AX64">
        <v>10.199999999999999</v>
      </c>
      <c r="AY64">
        <v>0.38</v>
      </c>
      <c r="AZ64">
        <v>0.67</v>
      </c>
      <c r="BA64">
        <v>37.380000000000003</v>
      </c>
    </row>
    <row r="65" spans="7:53">
      <c r="G65" t="s">
        <v>107</v>
      </c>
      <c r="H65" s="74">
        <v>0.63</v>
      </c>
      <c r="I65" s="47">
        <v>0</v>
      </c>
      <c r="J65" s="47">
        <v>34.269999999999996</v>
      </c>
      <c r="K65" s="47">
        <v>165.44</v>
      </c>
      <c r="L65" s="47">
        <v>22.12</v>
      </c>
      <c r="M65" s="75">
        <v>0</v>
      </c>
      <c r="N65" s="74">
        <v>0</v>
      </c>
      <c r="O65" s="47">
        <v>72.14</v>
      </c>
      <c r="P65" s="47">
        <v>0</v>
      </c>
      <c r="Q65" s="47">
        <v>0</v>
      </c>
      <c r="R65" s="47">
        <v>0</v>
      </c>
      <c r="S65" s="75">
        <v>0</v>
      </c>
      <c r="W65">
        <v>5.77</v>
      </c>
      <c r="X65">
        <v>0</v>
      </c>
      <c r="Y65">
        <v>7.69</v>
      </c>
      <c r="Z65">
        <v>0</v>
      </c>
      <c r="AA65">
        <v>0.63</v>
      </c>
      <c r="AB65">
        <v>15.87</v>
      </c>
      <c r="AC65">
        <v>0</v>
      </c>
      <c r="AD65">
        <v>5.29</v>
      </c>
      <c r="AE65">
        <v>3.85</v>
      </c>
      <c r="AF65">
        <v>0</v>
      </c>
      <c r="AG65">
        <v>17.309999999999999</v>
      </c>
      <c r="AH65">
        <v>0</v>
      </c>
      <c r="AI65">
        <v>25.97</v>
      </c>
      <c r="AJ65">
        <v>25.97</v>
      </c>
      <c r="AK65">
        <v>0</v>
      </c>
      <c r="AL65">
        <v>0</v>
      </c>
      <c r="AM65">
        <v>72.14</v>
      </c>
      <c r="AN65">
        <v>8.66</v>
      </c>
      <c r="AO65">
        <v>1.65</v>
      </c>
      <c r="AP65">
        <v>8.66</v>
      </c>
      <c r="AQ65">
        <v>25.97</v>
      </c>
      <c r="AR65">
        <v>0</v>
      </c>
      <c r="AS65">
        <v>0</v>
      </c>
      <c r="AT65">
        <v>0</v>
      </c>
      <c r="AU65">
        <v>0.19</v>
      </c>
      <c r="AV65">
        <v>4.8099999999999996</v>
      </c>
      <c r="AW65">
        <v>10.58</v>
      </c>
      <c r="AX65">
        <v>21.16</v>
      </c>
      <c r="AY65">
        <v>0.38</v>
      </c>
      <c r="AZ65">
        <v>0.57999999999999996</v>
      </c>
      <c r="BA65">
        <v>32.619999999999997</v>
      </c>
    </row>
    <row r="66" spans="7:53">
      <c r="G66" t="s">
        <v>108</v>
      </c>
      <c r="H66" s="74">
        <v>0.63</v>
      </c>
      <c r="I66" s="47">
        <v>0</v>
      </c>
      <c r="J66" s="47">
        <v>29.509999999999998</v>
      </c>
      <c r="K66" s="47">
        <v>165.43999999999997</v>
      </c>
      <c r="L66" s="47">
        <v>22.12</v>
      </c>
      <c r="M66" s="75">
        <v>0</v>
      </c>
      <c r="N66" s="74">
        <v>0</v>
      </c>
      <c r="O66" s="47">
        <v>72.14</v>
      </c>
      <c r="P66" s="47">
        <v>0</v>
      </c>
      <c r="Q66" s="47">
        <v>0</v>
      </c>
      <c r="R66" s="47">
        <v>0</v>
      </c>
      <c r="S66" s="75">
        <v>0</v>
      </c>
      <c r="W66">
        <v>5.77</v>
      </c>
      <c r="X66">
        <v>0</v>
      </c>
      <c r="Y66">
        <v>7.69</v>
      </c>
      <c r="Z66">
        <v>0</v>
      </c>
      <c r="AA66">
        <v>0.63</v>
      </c>
      <c r="AB66">
        <v>15.87</v>
      </c>
      <c r="AC66">
        <v>0</v>
      </c>
      <c r="AD66">
        <v>5.29</v>
      </c>
      <c r="AE66">
        <v>3.85</v>
      </c>
      <c r="AF66">
        <v>0</v>
      </c>
      <c r="AG66">
        <v>17.309999999999999</v>
      </c>
      <c r="AH66">
        <v>0</v>
      </c>
      <c r="AI66">
        <v>25.97</v>
      </c>
      <c r="AJ66">
        <v>25.97</v>
      </c>
      <c r="AK66">
        <v>0</v>
      </c>
      <c r="AL66">
        <v>0</v>
      </c>
      <c r="AM66">
        <v>72.14</v>
      </c>
      <c r="AN66">
        <v>8.66</v>
      </c>
      <c r="AO66">
        <v>1.65</v>
      </c>
      <c r="AP66">
        <v>8.66</v>
      </c>
      <c r="AQ66">
        <v>25.97</v>
      </c>
      <c r="AR66">
        <v>0</v>
      </c>
      <c r="AS66">
        <v>0</v>
      </c>
      <c r="AT66">
        <v>0</v>
      </c>
      <c r="AU66">
        <v>0.19</v>
      </c>
      <c r="AV66">
        <v>4.8099999999999996</v>
      </c>
      <c r="AW66">
        <v>14.04</v>
      </c>
      <c r="AX66">
        <v>17.7</v>
      </c>
      <c r="AY66">
        <v>0.38</v>
      </c>
      <c r="AZ66">
        <v>0.57999999999999996</v>
      </c>
      <c r="BA66">
        <v>27.86</v>
      </c>
    </row>
    <row r="67" spans="7:53">
      <c r="G67" t="s">
        <v>109</v>
      </c>
      <c r="H67" s="74">
        <v>0.48</v>
      </c>
      <c r="I67" s="47">
        <v>0</v>
      </c>
      <c r="J67" s="47">
        <v>25.33</v>
      </c>
      <c r="K67" s="47">
        <v>148.13</v>
      </c>
      <c r="L67" s="47">
        <v>20.200000000000003</v>
      </c>
      <c r="M67" s="75">
        <v>0</v>
      </c>
      <c r="N67" s="74">
        <v>0</v>
      </c>
      <c r="O67" s="47">
        <v>72.14</v>
      </c>
      <c r="P67" s="47">
        <v>0</v>
      </c>
      <c r="Q67" s="47">
        <v>0</v>
      </c>
      <c r="R67" s="47">
        <v>0</v>
      </c>
      <c r="S67" s="75">
        <v>0</v>
      </c>
      <c r="W67">
        <v>5.77</v>
      </c>
      <c r="X67">
        <v>0</v>
      </c>
      <c r="Y67">
        <v>7.69</v>
      </c>
      <c r="Z67">
        <v>0</v>
      </c>
      <c r="AA67">
        <v>0.48</v>
      </c>
      <c r="AB67">
        <v>15.87</v>
      </c>
      <c r="AC67">
        <v>0</v>
      </c>
      <c r="AD67">
        <v>5.29</v>
      </c>
      <c r="AE67">
        <v>3.85</v>
      </c>
      <c r="AF67">
        <v>0</v>
      </c>
      <c r="AG67">
        <v>17.309999999999999</v>
      </c>
      <c r="AH67">
        <v>0</v>
      </c>
      <c r="AI67">
        <v>25.97</v>
      </c>
      <c r="AJ67">
        <v>25.97</v>
      </c>
      <c r="AK67">
        <v>0</v>
      </c>
      <c r="AL67">
        <v>0</v>
      </c>
      <c r="AM67">
        <v>72.14</v>
      </c>
      <c r="AN67">
        <v>8.66</v>
      </c>
      <c r="AO67">
        <v>1.74</v>
      </c>
      <c r="AP67">
        <v>8.66</v>
      </c>
      <c r="AQ67">
        <v>25.97</v>
      </c>
      <c r="AR67">
        <v>0</v>
      </c>
      <c r="AS67">
        <v>0</v>
      </c>
      <c r="AT67">
        <v>0</v>
      </c>
      <c r="AU67">
        <v>0.19</v>
      </c>
      <c r="AV67">
        <v>2.89</v>
      </c>
      <c r="AW67">
        <v>0</v>
      </c>
      <c r="AX67">
        <v>14.43</v>
      </c>
      <c r="AY67">
        <v>0.38</v>
      </c>
      <c r="AZ67">
        <v>0.57999999999999996</v>
      </c>
      <c r="BA67">
        <v>23.59</v>
      </c>
    </row>
    <row r="68" spans="7:53">
      <c r="G68" t="s">
        <v>110</v>
      </c>
      <c r="H68" s="74">
        <v>0.48</v>
      </c>
      <c r="I68" s="47">
        <v>0</v>
      </c>
      <c r="J68" s="47">
        <v>21.04</v>
      </c>
      <c r="K68" s="47">
        <v>145.04999999999998</v>
      </c>
      <c r="L68" s="47">
        <v>20.200000000000003</v>
      </c>
      <c r="M68" s="75">
        <v>0</v>
      </c>
      <c r="N68" s="74">
        <v>0</v>
      </c>
      <c r="O68" s="47">
        <v>72.14</v>
      </c>
      <c r="P68" s="47">
        <v>0</v>
      </c>
      <c r="Q68" s="47">
        <v>0</v>
      </c>
      <c r="R68" s="47">
        <v>0</v>
      </c>
      <c r="S68" s="75">
        <v>0</v>
      </c>
      <c r="W68">
        <v>5.77</v>
      </c>
      <c r="X68">
        <v>0</v>
      </c>
      <c r="Y68">
        <v>7.69</v>
      </c>
      <c r="Z68">
        <v>0</v>
      </c>
      <c r="AA68">
        <v>0.48</v>
      </c>
      <c r="AB68">
        <v>15.87</v>
      </c>
      <c r="AC68">
        <v>0</v>
      </c>
      <c r="AD68">
        <v>5.29</v>
      </c>
      <c r="AE68">
        <v>3.85</v>
      </c>
      <c r="AF68">
        <v>0</v>
      </c>
      <c r="AG68">
        <v>17.309999999999999</v>
      </c>
      <c r="AH68">
        <v>0</v>
      </c>
      <c r="AI68">
        <v>25.97</v>
      </c>
      <c r="AJ68">
        <v>25.97</v>
      </c>
      <c r="AK68">
        <v>0</v>
      </c>
      <c r="AL68">
        <v>0</v>
      </c>
      <c r="AM68">
        <v>72.14</v>
      </c>
      <c r="AN68">
        <v>8.66</v>
      </c>
      <c r="AO68">
        <v>1.74</v>
      </c>
      <c r="AP68">
        <v>8.66</v>
      </c>
      <c r="AQ68">
        <v>25.97</v>
      </c>
      <c r="AR68">
        <v>0</v>
      </c>
      <c r="AS68">
        <v>0</v>
      </c>
      <c r="AT68">
        <v>0</v>
      </c>
      <c r="AU68">
        <v>0.19</v>
      </c>
      <c r="AV68">
        <v>2.89</v>
      </c>
      <c r="AW68">
        <v>0</v>
      </c>
      <c r="AX68">
        <v>11.35</v>
      </c>
      <c r="AY68">
        <v>0.38</v>
      </c>
      <c r="AZ68">
        <v>0.57999999999999996</v>
      </c>
      <c r="BA68">
        <v>19.3</v>
      </c>
    </row>
    <row r="69" spans="7:53">
      <c r="G69" t="s">
        <v>111</v>
      </c>
      <c r="H69" s="74">
        <v>0.48</v>
      </c>
      <c r="I69" s="47">
        <v>0</v>
      </c>
      <c r="J69" s="47">
        <v>16.77</v>
      </c>
      <c r="K69" s="47">
        <v>142.07</v>
      </c>
      <c r="L69" s="47">
        <v>20.200000000000003</v>
      </c>
      <c r="M69" s="75">
        <v>0</v>
      </c>
      <c r="N69" s="74">
        <v>0</v>
      </c>
      <c r="O69" s="47">
        <v>72.14</v>
      </c>
      <c r="P69" s="47">
        <v>0</v>
      </c>
      <c r="Q69" s="47">
        <v>0</v>
      </c>
      <c r="R69" s="47">
        <v>0</v>
      </c>
      <c r="S69" s="75">
        <v>0</v>
      </c>
      <c r="W69">
        <v>5.77</v>
      </c>
      <c r="X69">
        <v>0</v>
      </c>
      <c r="Y69">
        <v>7.69</v>
      </c>
      <c r="Z69">
        <v>0</v>
      </c>
      <c r="AA69">
        <v>0.48</v>
      </c>
      <c r="AB69">
        <v>15.87</v>
      </c>
      <c r="AC69">
        <v>0</v>
      </c>
      <c r="AD69">
        <v>5.29</v>
      </c>
      <c r="AE69">
        <v>3.85</v>
      </c>
      <c r="AF69">
        <v>0</v>
      </c>
      <c r="AG69">
        <v>17.309999999999999</v>
      </c>
      <c r="AH69">
        <v>0</v>
      </c>
      <c r="AI69">
        <v>25.97</v>
      </c>
      <c r="AJ69">
        <v>25.97</v>
      </c>
      <c r="AK69">
        <v>0</v>
      </c>
      <c r="AL69">
        <v>0</v>
      </c>
      <c r="AM69">
        <v>72.14</v>
      </c>
      <c r="AN69">
        <v>8.66</v>
      </c>
      <c r="AO69">
        <v>1.74</v>
      </c>
      <c r="AP69">
        <v>8.66</v>
      </c>
      <c r="AQ69">
        <v>25.97</v>
      </c>
      <c r="AR69">
        <v>0</v>
      </c>
      <c r="AS69">
        <v>0</v>
      </c>
      <c r="AT69">
        <v>0</v>
      </c>
      <c r="AU69">
        <v>0.19</v>
      </c>
      <c r="AV69">
        <v>2.89</v>
      </c>
      <c r="AW69">
        <v>0</v>
      </c>
      <c r="AX69">
        <v>8.3699999999999992</v>
      </c>
      <c r="AY69">
        <v>0.38</v>
      </c>
      <c r="AZ69">
        <v>0.57999999999999996</v>
      </c>
      <c r="BA69">
        <v>15.03</v>
      </c>
    </row>
    <row r="70" spans="7:53">
      <c r="G70" t="s">
        <v>112</v>
      </c>
      <c r="H70" s="74">
        <v>0.48</v>
      </c>
      <c r="I70" s="47">
        <v>0</v>
      </c>
      <c r="J70" s="47">
        <v>12.49</v>
      </c>
      <c r="K70" s="47">
        <v>139.47</v>
      </c>
      <c r="L70" s="47">
        <v>20.200000000000003</v>
      </c>
      <c r="M70" s="75">
        <v>0</v>
      </c>
      <c r="N70" s="74">
        <v>0</v>
      </c>
      <c r="O70" s="47">
        <v>72.14</v>
      </c>
      <c r="P70" s="47">
        <v>0</v>
      </c>
      <c r="Q70" s="47">
        <v>0</v>
      </c>
      <c r="R70" s="47">
        <v>0</v>
      </c>
      <c r="S70" s="75">
        <v>0</v>
      </c>
      <c r="W70">
        <v>5.77</v>
      </c>
      <c r="X70">
        <v>0</v>
      </c>
      <c r="Y70">
        <v>7.69</v>
      </c>
      <c r="Z70">
        <v>0</v>
      </c>
      <c r="AA70">
        <v>0.48</v>
      </c>
      <c r="AB70">
        <v>15.87</v>
      </c>
      <c r="AC70">
        <v>0</v>
      </c>
      <c r="AD70">
        <v>5.29</v>
      </c>
      <c r="AE70">
        <v>3.85</v>
      </c>
      <c r="AF70">
        <v>0</v>
      </c>
      <c r="AG70">
        <v>17.309999999999999</v>
      </c>
      <c r="AH70">
        <v>0</v>
      </c>
      <c r="AI70">
        <v>25.97</v>
      </c>
      <c r="AJ70">
        <v>25.97</v>
      </c>
      <c r="AK70">
        <v>0</v>
      </c>
      <c r="AL70">
        <v>0</v>
      </c>
      <c r="AM70">
        <v>72.14</v>
      </c>
      <c r="AN70">
        <v>8.66</v>
      </c>
      <c r="AO70">
        <v>1.74</v>
      </c>
      <c r="AP70">
        <v>8.66</v>
      </c>
      <c r="AQ70">
        <v>25.97</v>
      </c>
      <c r="AR70">
        <v>0</v>
      </c>
      <c r="AS70">
        <v>0</v>
      </c>
      <c r="AT70">
        <v>0</v>
      </c>
      <c r="AU70">
        <v>0.19</v>
      </c>
      <c r="AV70">
        <v>2.89</v>
      </c>
      <c r="AW70">
        <v>0</v>
      </c>
      <c r="AX70">
        <v>5.77</v>
      </c>
      <c r="AY70">
        <v>0.38</v>
      </c>
      <c r="AZ70">
        <v>0.57999999999999996</v>
      </c>
      <c r="BA70">
        <v>10.75</v>
      </c>
    </row>
    <row r="71" spans="7:53">
      <c r="G71" t="s">
        <v>113</v>
      </c>
      <c r="H71" s="74">
        <v>0.48</v>
      </c>
      <c r="I71" s="47">
        <v>0</v>
      </c>
      <c r="J71" s="47">
        <v>9.9500000000000011</v>
      </c>
      <c r="K71" s="47">
        <v>129.85</v>
      </c>
      <c r="L71" s="47">
        <v>22.120000000000005</v>
      </c>
      <c r="M71" s="75">
        <v>0</v>
      </c>
      <c r="N71" s="74">
        <v>0</v>
      </c>
      <c r="O71" s="47">
        <v>72.14</v>
      </c>
      <c r="P71" s="47">
        <v>0</v>
      </c>
      <c r="Q71" s="47">
        <v>0</v>
      </c>
      <c r="R71" s="47">
        <v>0</v>
      </c>
      <c r="S71" s="75">
        <v>0</v>
      </c>
      <c r="W71">
        <v>5.77</v>
      </c>
      <c r="X71">
        <v>0</v>
      </c>
      <c r="Y71">
        <v>7.69</v>
      </c>
      <c r="Z71">
        <v>3.85</v>
      </c>
      <c r="AA71">
        <v>0.48</v>
      </c>
      <c r="AB71">
        <v>0</v>
      </c>
      <c r="AC71">
        <v>0</v>
      </c>
      <c r="AD71">
        <v>0</v>
      </c>
      <c r="AE71">
        <v>3.85</v>
      </c>
      <c r="AF71">
        <v>0</v>
      </c>
      <c r="AG71">
        <v>17.309999999999999</v>
      </c>
      <c r="AH71">
        <v>0</v>
      </c>
      <c r="AI71">
        <v>31.74</v>
      </c>
      <c r="AJ71">
        <v>31.74</v>
      </c>
      <c r="AK71">
        <v>0</v>
      </c>
      <c r="AL71">
        <v>0</v>
      </c>
      <c r="AM71">
        <v>72.14</v>
      </c>
      <c r="AN71">
        <v>8.66</v>
      </c>
      <c r="AO71">
        <v>1.74</v>
      </c>
      <c r="AP71">
        <v>8.66</v>
      </c>
      <c r="AQ71">
        <v>31.74</v>
      </c>
      <c r="AR71">
        <v>0</v>
      </c>
      <c r="AS71">
        <v>0</v>
      </c>
      <c r="AT71">
        <v>0</v>
      </c>
      <c r="AU71">
        <v>0.19</v>
      </c>
      <c r="AV71">
        <v>0.96</v>
      </c>
      <c r="AW71">
        <v>0</v>
      </c>
      <c r="AX71">
        <v>0</v>
      </c>
      <c r="AY71">
        <v>0.38</v>
      </c>
      <c r="AZ71">
        <v>0.57999999999999996</v>
      </c>
      <c r="BA71">
        <v>8.2100000000000009</v>
      </c>
    </row>
    <row r="72" spans="7:53">
      <c r="G72" t="s">
        <v>114</v>
      </c>
      <c r="H72" s="74">
        <v>0.48</v>
      </c>
      <c r="I72" s="47">
        <v>0</v>
      </c>
      <c r="J72" s="47">
        <v>7.41</v>
      </c>
      <c r="K72" s="47">
        <v>129.85</v>
      </c>
      <c r="L72" s="47">
        <v>22.120000000000005</v>
      </c>
      <c r="M72" s="75">
        <v>0</v>
      </c>
      <c r="N72" s="74">
        <v>0</v>
      </c>
      <c r="O72" s="47">
        <v>72.14</v>
      </c>
      <c r="P72" s="47">
        <v>0</v>
      </c>
      <c r="Q72" s="47">
        <v>0</v>
      </c>
      <c r="R72" s="47">
        <v>0</v>
      </c>
      <c r="S72" s="75">
        <v>0</v>
      </c>
      <c r="W72">
        <v>5.77</v>
      </c>
      <c r="X72">
        <v>0</v>
      </c>
      <c r="Y72">
        <v>7.69</v>
      </c>
      <c r="Z72">
        <v>3.85</v>
      </c>
      <c r="AA72">
        <v>0.48</v>
      </c>
      <c r="AB72">
        <v>0</v>
      </c>
      <c r="AC72">
        <v>0</v>
      </c>
      <c r="AD72">
        <v>0</v>
      </c>
      <c r="AE72">
        <v>3.85</v>
      </c>
      <c r="AF72">
        <v>0</v>
      </c>
      <c r="AG72">
        <v>17.309999999999999</v>
      </c>
      <c r="AH72">
        <v>0</v>
      </c>
      <c r="AI72">
        <v>31.74</v>
      </c>
      <c r="AJ72">
        <v>31.74</v>
      </c>
      <c r="AK72">
        <v>0</v>
      </c>
      <c r="AL72">
        <v>0</v>
      </c>
      <c r="AM72">
        <v>72.14</v>
      </c>
      <c r="AN72">
        <v>8.66</v>
      </c>
      <c r="AO72">
        <v>1.74</v>
      </c>
      <c r="AP72">
        <v>8.66</v>
      </c>
      <c r="AQ72">
        <v>31.74</v>
      </c>
      <c r="AR72">
        <v>0</v>
      </c>
      <c r="AS72">
        <v>0</v>
      </c>
      <c r="AT72">
        <v>0</v>
      </c>
      <c r="AU72">
        <v>0.19</v>
      </c>
      <c r="AV72">
        <v>0.96</v>
      </c>
      <c r="AW72">
        <v>0</v>
      </c>
      <c r="AX72">
        <v>0</v>
      </c>
      <c r="AY72">
        <v>0.38</v>
      </c>
      <c r="AZ72">
        <v>0.57999999999999996</v>
      </c>
      <c r="BA72">
        <v>5.67</v>
      </c>
    </row>
    <row r="73" spans="7:53">
      <c r="G73" t="s">
        <v>115</v>
      </c>
      <c r="H73" s="74">
        <v>0.48</v>
      </c>
      <c r="I73" s="47">
        <v>0</v>
      </c>
      <c r="J73" s="47">
        <v>4.88</v>
      </c>
      <c r="K73" s="47">
        <v>129.85</v>
      </c>
      <c r="L73" s="47">
        <v>22.120000000000005</v>
      </c>
      <c r="M73" s="75">
        <v>0</v>
      </c>
      <c r="N73" s="74">
        <v>0</v>
      </c>
      <c r="O73" s="47">
        <v>72.14</v>
      </c>
      <c r="P73" s="47">
        <v>0</v>
      </c>
      <c r="Q73" s="47">
        <v>0</v>
      </c>
      <c r="R73" s="47">
        <v>0</v>
      </c>
      <c r="S73" s="75">
        <v>0</v>
      </c>
      <c r="W73">
        <v>5.77</v>
      </c>
      <c r="X73">
        <v>0</v>
      </c>
      <c r="Y73">
        <v>7.69</v>
      </c>
      <c r="Z73">
        <v>3.85</v>
      </c>
      <c r="AA73">
        <v>0.48</v>
      </c>
      <c r="AB73">
        <v>0</v>
      </c>
      <c r="AC73">
        <v>0</v>
      </c>
      <c r="AD73">
        <v>0</v>
      </c>
      <c r="AE73">
        <v>3.85</v>
      </c>
      <c r="AF73">
        <v>0</v>
      </c>
      <c r="AG73">
        <v>17.309999999999999</v>
      </c>
      <c r="AH73">
        <v>0</v>
      </c>
      <c r="AI73">
        <v>31.74</v>
      </c>
      <c r="AJ73">
        <v>31.74</v>
      </c>
      <c r="AK73">
        <v>0</v>
      </c>
      <c r="AL73">
        <v>0</v>
      </c>
      <c r="AM73">
        <v>72.14</v>
      </c>
      <c r="AN73">
        <v>8.66</v>
      </c>
      <c r="AO73">
        <v>1.74</v>
      </c>
      <c r="AP73">
        <v>8.66</v>
      </c>
      <c r="AQ73">
        <v>31.74</v>
      </c>
      <c r="AR73">
        <v>0</v>
      </c>
      <c r="AS73">
        <v>0</v>
      </c>
      <c r="AT73">
        <v>0</v>
      </c>
      <c r="AU73">
        <v>0.19</v>
      </c>
      <c r="AV73">
        <v>0.96</v>
      </c>
      <c r="AW73">
        <v>0</v>
      </c>
      <c r="AX73">
        <v>0</v>
      </c>
      <c r="AY73">
        <v>0.38</v>
      </c>
      <c r="AZ73">
        <v>0.57999999999999996</v>
      </c>
      <c r="BA73">
        <v>3.14</v>
      </c>
    </row>
    <row r="74" spans="7:53">
      <c r="G74" t="s">
        <v>116</v>
      </c>
      <c r="H74" s="74">
        <v>0.48</v>
      </c>
      <c r="I74" s="47">
        <v>0</v>
      </c>
      <c r="J74" s="47">
        <v>2.35</v>
      </c>
      <c r="K74" s="47">
        <v>129.85</v>
      </c>
      <c r="L74" s="47">
        <v>22.120000000000005</v>
      </c>
      <c r="M74" s="75">
        <v>0</v>
      </c>
      <c r="N74" s="74">
        <v>0</v>
      </c>
      <c r="O74" s="47">
        <v>72.14</v>
      </c>
      <c r="P74" s="47">
        <v>0</v>
      </c>
      <c r="Q74" s="47">
        <v>0</v>
      </c>
      <c r="R74" s="47">
        <v>0</v>
      </c>
      <c r="S74" s="75">
        <v>0</v>
      </c>
      <c r="W74">
        <v>5.77</v>
      </c>
      <c r="X74">
        <v>0</v>
      </c>
      <c r="Y74">
        <v>7.69</v>
      </c>
      <c r="Z74">
        <v>3.85</v>
      </c>
      <c r="AA74">
        <v>0.48</v>
      </c>
      <c r="AB74">
        <v>0</v>
      </c>
      <c r="AC74">
        <v>0</v>
      </c>
      <c r="AD74">
        <v>0</v>
      </c>
      <c r="AE74">
        <v>3.85</v>
      </c>
      <c r="AF74">
        <v>0</v>
      </c>
      <c r="AG74">
        <v>17.309999999999999</v>
      </c>
      <c r="AH74">
        <v>0</v>
      </c>
      <c r="AI74">
        <v>31.74</v>
      </c>
      <c r="AJ74">
        <v>31.74</v>
      </c>
      <c r="AK74">
        <v>0</v>
      </c>
      <c r="AL74">
        <v>0</v>
      </c>
      <c r="AM74">
        <v>72.14</v>
      </c>
      <c r="AN74">
        <v>8.66</v>
      </c>
      <c r="AO74">
        <v>1.74</v>
      </c>
      <c r="AP74">
        <v>8.66</v>
      </c>
      <c r="AQ74">
        <v>31.74</v>
      </c>
      <c r="AR74">
        <v>0</v>
      </c>
      <c r="AS74">
        <v>0</v>
      </c>
      <c r="AT74">
        <v>0</v>
      </c>
      <c r="AU74">
        <v>0.19</v>
      </c>
      <c r="AV74">
        <v>0.96</v>
      </c>
      <c r="AW74">
        <v>0</v>
      </c>
      <c r="AX74">
        <v>0</v>
      </c>
      <c r="AY74">
        <v>0.38</v>
      </c>
      <c r="AZ74">
        <v>0.57999999999999996</v>
      </c>
      <c r="BA74">
        <v>0.61</v>
      </c>
    </row>
    <row r="75" spans="7:53">
      <c r="G75" t="s">
        <v>117</v>
      </c>
      <c r="H75" s="74">
        <v>0.53</v>
      </c>
      <c r="I75" s="47">
        <v>0</v>
      </c>
      <c r="J75" s="47">
        <v>1.99</v>
      </c>
      <c r="K75" s="47">
        <v>129.85</v>
      </c>
      <c r="L75" s="47">
        <v>21.160000000000004</v>
      </c>
      <c r="M75" s="75">
        <v>0</v>
      </c>
      <c r="N75" s="74">
        <v>86.56</v>
      </c>
      <c r="O75" s="47">
        <v>254.88</v>
      </c>
      <c r="P75" s="47">
        <v>0</v>
      </c>
      <c r="Q75" s="47">
        <v>0</v>
      </c>
      <c r="R75" s="47">
        <v>0</v>
      </c>
      <c r="S75" s="75">
        <v>0</v>
      </c>
      <c r="W75">
        <v>5.77</v>
      </c>
      <c r="X75">
        <v>38.47</v>
      </c>
      <c r="Y75">
        <v>7.69</v>
      </c>
      <c r="Z75">
        <v>3.85</v>
      </c>
      <c r="AA75">
        <v>0.53</v>
      </c>
      <c r="AB75">
        <v>0</v>
      </c>
      <c r="AC75">
        <v>38.47</v>
      </c>
      <c r="AD75">
        <v>0</v>
      </c>
      <c r="AE75">
        <v>3.85</v>
      </c>
      <c r="AF75">
        <v>0</v>
      </c>
      <c r="AG75">
        <v>17.309999999999999</v>
      </c>
      <c r="AH75">
        <v>0</v>
      </c>
      <c r="AI75">
        <v>31.74</v>
      </c>
      <c r="AJ75">
        <v>31.74</v>
      </c>
      <c r="AK75">
        <v>0</v>
      </c>
      <c r="AL75">
        <v>0</v>
      </c>
      <c r="AM75">
        <v>72.14</v>
      </c>
      <c r="AN75">
        <v>8.66</v>
      </c>
      <c r="AO75">
        <v>1.65</v>
      </c>
      <c r="AP75">
        <v>8.66</v>
      </c>
      <c r="AQ75">
        <v>31.74</v>
      </c>
      <c r="AR75">
        <v>0</v>
      </c>
      <c r="AS75">
        <v>48.09</v>
      </c>
      <c r="AT75">
        <v>144.27000000000001</v>
      </c>
      <c r="AU75">
        <v>0.19</v>
      </c>
      <c r="AV75">
        <v>0</v>
      </c>
      <c r="AW75">
        <v>0</v>
      </c>
      <c r="AX75">
        <v>0</v>
      </c>
      <c r="AY75">
        <v>0.38</v>
      </c>
      <c r="AZ75">
        <v>0.57999999999999996</v>
      </c>
      <c r="BA75">
        <v>0.34</v>
      </c>
    </row>
    <row r="76" spans="7:53">
      <c r="G76" t="s">
        <v>118</v>
      </c>
      <c r="H76" s="74">
        <v>0.53</v>
      </c>
      <c r="I76" s="47">
        <v>0</v>
      </c>
      <c r="J76" s="47">
        <v>1.7999999999999998</v>
      </c>
      <c r="K76" s="47">
        <v>129.85</v>
      </c>
      <c r="L76" s="47">
        <v>21.160000000000004</v>
      </c>
      <c r="M76" s="75">
        <v>0</v>
      </c>
      <c r="N76" s="74">
        <v>86.56</v>
      </c>
      <c r="O76" s="47">
        <v>254.88</v>
      </c>
      <c r="P76" s="47">
        <v>0</v>
      </c>
      <c r="Q76" s="47">
        <v>0</v>
      </c>
      <c r="R76" s="47">
        <v>0</v>
      </c>
      <c r="S76" s="75">
        <v>0</v>
      </c>
      <c r="W76">
        <v>5.77</v>
      </c>
      <c r="X76">
        <v>38.47</v>
      </c>
      <c r="Y76">
        <v>7.69</v>
      </c>
      <c r="Z76">
        <v>3.85</v>
      </c>
      <c r="AA76">
        <v>0.53</v>
      </c>
      <c r="AB76">
        <v>0</v>
      </c>
      <c r="AC76">
        <v>38.47</v>
      </c>
      <c r="AD76">
        <v>0</v>
      </c>
      <c r="AE76">
        <v>3.85</v>
      </c>
      <c r="AF76">
        <v>0</v>
      </c>
      <c r="AG76">
        <v>17.309999999999999</v>
      </c>
      <c r="AH76">
        <v>0</v>
      </c>
      <c r="AI76">
        <v>31.74</v>
      </c>
      <c r="AJ76">
        <v>31.74</v>
      </c>
      <c r="AK76">
        <v>0</v>
      </c>
      <c r="AL76">
        <v>0</v>
      </c>
      <c r="AM76">
        <v>72.14</v>
      </c>
      <c r="AN76">
        <v>8.66</v>
      </c>
      <c r="AO76">
        <v>1.65</v>
      </c>
      <c r="AP76">
        <v>8.66</v>
      </c>
      <c r="AQ76">
        <v>31.74</v>
      </c>
      <c r="AR76">
        <v>0</v>
      </c>
      <c r="AS76">
        <v>48.09</v>
      </c>
      <c r="AT76">
        <v>144.27000000000001</v>
      </c>
      <c r="AU76">
        <v>0.19</v>
      </c>
      <c r="AV76">
        <v>0</v>
      </c>
      <c r="AW76">
        <v>0</v>
      </c>
      <c r="AX76">
        <v>0</v>
      </c>
      <c r="AY76">
        <v>0.38</v>
      </c>
      <c r="AZ76">
        <v>0.57999999999999996</v>
      </c>
      <c r="BA76">
        <v>0.15</v>
      </c>
    </row>
    <row r="77" spans="7:53">
      <c r="G77" t="s">
        <v>119</v>
      </c>
      <c r="H77" s="74">
        <v>0.53</v>
      </c>
      <c r="I77" s="47">
        <v>0</v>
      </c>
      <c r="J77" s="47">
        <v>1.65</v>
      </c>
      <c r="K77" s="47">
        <v>129.85</v>
      </c>
      <c r="L77" s="47">
        <v>21.160000000000004</v>
      </c>
      <c r="M77" s="75">
        <v>0</v>
      </c>
      <c r="N77" s="74">
        <v>86.56</v>
      </c>
      <c r="O77" s="47">
        <v>254.88</v>
      </c>
      <c r="P77" s="47">
        <v>0</v>
      </c>
      <c r="Q77" s="47">
        <v>0</v>
      </c>
      <c r="R77" s="47">
        <v>0</v>
      </c>
      <c r="S77" s="75">
        <v>0</v>
      </c>
      <c r="W77">
        <v>5.77</v>
      </c>
      <c r="X77">
        <v>38.47</v>
      </c>
      <c r="Y77">
        <v>7.69</v>
      </c>
      <c r="Z77">
        <v>3.85</v>
      </c>
      <c r="AA77">
        <v>0.53</v>
      </c>
      <c r="AB77">
        <v>0</v>
      </c>
      <c r="AC77">
        <v>38.47</v>
      </c>
      <c r="AD77">
        <v>0</v>
      </c>
      <c r="AE77">
        <v>3.85</v>
      </c>
      <c r="AF77">
        <v>0</v>
      </c>
      <c r="AG77">
        <v>17.309999999999999</v>
      </c>
      <c r="AH77">
        <v>0</v>
      </c>
      <c r="AI77">
        <v>31.74</v>
      </c>
      <c r="AJ77">
        <v>31.74</v>
      </c>
      <c r="AK77">
        <v>0</v>
      </c>
      <c r="AL77">
        <v>0</v>
      </c>
      <c r="AM77">
        <v>72.14</v>
      </c>
      <c r="AN77">
        <v>8.66</v>
      </c>
      <c r="AO77">
        <v>1.65</v>
      </c>
      <c r="AP77">
        <v>8.66</v>
      </c>
      <c r="AQ77">
        <v>31.74</v>
      </c>
      <c r="AR77">
        <v>0</v>
      </c>
      <c r="AS77">
        <v>48.09</v>
      </c>
      <c r="AT77">
        <v>144.27000000000001</v>
      </c>
      <c r="AU77">
        <v>0.19</v>
      </c>
      <c r="AV77">
        <v>0</v>
      </c>
      <c r="AW77">
        <v>0</v>
      </c>
      <c r="AX77">
        <v>0</v>
      </c>
      <c r="AY77">
        <v>0.38</v>
      </c>
      <c r="AZ77">
        <v>0.67</v>
      </c>
      <c r="BA77">
        <v>0</v>
      </c>
    </row>
    <row r="78" spans="7:53">
      <c r="G78" t="s">
        <v>120</v>
      </c>
      <c r="H78" s="74">
        <v>0.53</v>
      </c>
      <c r="I78" s="47">
        <v>0</v>
      </c>
      <c r="J78" s="47">
        <v>1.65</v>
      </c>
      <c r="K78" s="47">
        <v>129.85</v>
      </c>
      <c r="L78" s="47">
        <v>21.160000000000004</v>
      </c>
      <c r="M78" s="75">
        <v>0</v>
      </c>
      <c r="N78" s="74">
        <v>86.56</v>
      </c>
      <c r="O78" s="47">
        <v>254.88</v>
      </c>
      <c r="P78" s="47">
        <v>0</v>
      </c>
      <c r="Q78" s="47">
        <v>0</v>
      </c>
      <c r="R78" s="47">
        <v>0</v>
      </c>
      <c r="S78" s="75">
        <v>0</v>
      </c>
      <c r="W78">
        <v>5.77</v>
      </c>
      <c r="X78">
        <v>38.47</v>
      </c>
      <c r="Y78">
        <v>7.69</v>
      </c>
      <c r="Z78">
        <v>3.85</v>
      </c>
      <c r="AA78">
        <v>0.53</v>
      </c>
      <c r="AB78">
        <v>0</v>
      </c>
      <c r="AC78">
        <v>38.47</v>
      </c>
      <c r="AD78">
        <v>0</v>
      </c>
      <c r="AE78">
        <v>3.85</v>
      </c>
      <c r="AF78">
        <v>0</v>
      </c>
      <c r="AG78">
        <v>17.309999999999999</v>
      </c>
      <c r="AH78">
        <v>0</v>
      </c>
      <c r="AI78">
        <v>31.74</v>
      </c>
      <c r="AJ78">
        <v>31.74</v>
      </c>
      <c r="AK78">
        <v>0</v>
      </c>
      <c r="AL78">
        <v>0</v>
      </c>
      <c r="AM78">
        <v>72.14</v>
      </c>
      <c r="AN78">
        <v>8.66</v>
      </c>
      <c r="AO78">
        <v>1.65</v>
      </c>
      <c r="AP78">
        <v>8.66</v>
      </c>
      <c r="AQ78">
        <v>31.74</v>
      </c>
      <c r="AR78">
        <v>0</v>
      </c>
      <c r="AS78">
        <v>48.09</v>
      </c>
      <c r="AT78">
        <v>144.27000000000001</v>
      </c>
      <c r="AU78">
        <v>0.19</v>
      </c>
      <c r="AV78">
        <v>0</v>
      </c>
      <c r="AW78">
        <v>0</v>
      </c>
      <c r="AX78">
        <v>0</v>
      </c>
      <c r="AY78">
        <v>0.38</v>
      </c>
      <c r="AZ78">
        <v>0.57999999999999996</v>
      </c>
      <c r="BA78">
        <v>0</v>
      </c>
    </row>
    <row r="79" spans="7:53">
      <c r="G79" t="s">
        <v>121</v>
      </c>
      <c r="H79" s="74">
        <v>0.53</v>
      </c>
      <c r="I79" s="47">
        <v>0</v>
      </c>
      <c r="J79" s="47">
        <v>1.74</v>
      </c>
      <c r="K79" s="47">
        <v>129.85</v>
      </c>
      <c r="L79" s="47">
        <v>21.160000000000004</v>
      </c>
      <c r="M79" s="75">
        <v>0</v>
      </c>
      <c r="N79" s="74">
        <v>86.56</v>
      </c>
      <c r="O79" s="47">
        <v>254.88</v>
      </c>
      <c r="P79" s="47">
        <v>0</v>
      </c>
      <c r="Q79" s="47">
        <v>0</v>
      </c>
      <c r="R79" s="47">
        <v>0</v>
      </c>
      <c r="S79" s="75">
        <v>0</v>
      </c>
      <c r="W79">
        <v>5.77</v>
      </c>
      <c r="X79">
        <v>38.47</v>
      </c>
      <c r="Y79">
        <v>7.69</v>
      </c>
      <c r="Z79">
        <v>3.85</v>
      </c>
      <c r="AA79">
        <v>0.53</v>
      </c>
      <c r="AB79">
        <v>0</v>
      </c>
      <c r="AC79">
        <v>38.47</v>
      </c>
      <c r="AD79">
        <v>0</v>
      </c>
      <c r="AE79">
        <v>3.85</v>
      </c>
      <c r="AF79">
        <v>0</v>
      </c>
      <c r="AG79">
        <v>17.309999999999999</v>
      </c>
      <c r="AH79">
        <v>0</v>
      </c>
      <c r="AI79">
        <v>31.74</v>
      </c>
      <c r="AJ79">
        <v>31.74</v>
      </c>
      <c r="AK79">
        <v>0</v>
      </c>
      <c r="AL79">
        <v>0</v>
      </c>
      <c r="AM79">
        <v>72.14</v>
      </c>
      <c r="AN79">
        <v>8.66</v>
      </c>
      <c r="AO79">
        <v>1.74</v>
      </c>
      <c r="AP79">
        <v>8.66</v>
      </c>
      <c r="AQ79">
        <v>31.74</v>
      </c>
      <c r="AR79">
        <v>0</v>
      </c>
      <c r="AS79">
        <v>48.09</v>
      </c>
      <c r="AT79">
        <v>144.27000000000001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</row>
    <row r="80" spans="7:53">
      <c r="G80" t="s">
        <v>122</v>
      </c>
      <c r="H80" s="74">
        <v>0.53</v>
      </c>
      <c r="I80" s="47">
        <v>0</v>
      </c>
      <c r="J80" s="47">
        <v>1.74</v>
      </c>
      <c r="K80" s="47">
        <v>129.85</v>
      </c>
      <c r="L80" s="47">
        <v>21.160000000000004</v>
      </c>
      <c r="M80" s="75">
        <v>0</v>
      </c>
      <c r="N80" s="74">
        <v>86.56</v>
      </c>
      <c r="O80" s="47">
        <v>254.88</v>
      </c>
      <c r="P80" s="47">
        <v>0</v>
      </c>
      <c r="Q80" s="47">
        <v>0</v>
      </c>
      <c r="R80" s="47">
        <v>0</v>
      </c>
      <c r="S80" s="75">
        <v>0</v>
      </c>
      <c r="W80">
        <v>5.77</v>
      </c>
      <c r="X80">
        <v>38.47</v>
      </c>
      <c r="Y80">
        <v>7.69</v>
      </c>
      <c r="Z80">
        <v>3.85</v>
      </c>
      <c r="AA80">
        <v>0.53</v>
      </c>
      <c r="AB80">
        <v>0</v>
      </c>
      <c r="AC80">
        <v>38.47</v>
      </c>
      <c r="AD80">
        <v>0</v>
      </c>
      <c r="AE80">
        <v>3.85</v>
      </c>
      <c r="AF80">
        <v>0</v>
      </c>
      <c r="AG80">
        <v>17.309999999999999</v>
      </c>
      <c r="AH80">
        <v>0</v>
      </c>
      <c r="AI80">
        <v>31.74</v>
      </c>
      <c r="AJ80">
        <v>31.74</v>
      </c>
      <c r="AK80">
        <v>0</v>
      </c>
      <c r="AL80">
        <v>0</v>
      </c>
      <c r="AM80">
        <v>72.14</v>
      </c>
      <c r="AN80">
        <v>8.66</v>
      </c>
      <c r="AO80">
        <v>1.74</v>
      </c>
      <c r="AP80">
        <v>8.66</v>
      </c>
      <c r="AQ80">
        <v>31.74</v>
      </c>
      <c r="AR80">
        <v>0</v>
      </c>
      <c r="AS80">
        <v>48.09</v>
      </c>
      <c r="AT80">
        <v>144.27000000000001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</row>
    <row r="81" spans="7:53">
      <c r="G81" t="s">
        <v>123</v>
      </c>
      <c r="H81" s="74">
        <v>0.53</v>
      </c>
      <c r="I81" s="47">
        <v>0</v>
      </c>
      <c r="J81" s="47">
        <v>1.74</v>
      </c>
      <c r="K81" s="47">
        <v>129.85</v>
      </c>
      <c r="L81" s="47">
        <v>21.160000000000004</v>
      </c>
      <c r="M81" s="75">
        <v>0</v>
      </c>
      <c r="N81" s="74">
        <v>86.56</v>
      </c>
      <c r="O81" s="47">
        <v>254.88</v>
      </c>
      <c r="P81" s="47">
        <v>0</v>
      </c>
      <c r="Q81" s="47">
        <v>0</v>
      </c>
      <c r="R81" s="47">
        <v>0</v>
      </c>
      <c r="S81" s="75">
        <v>0</v>
      </c>
      <c r="W81">
        <v>5.77</v>
      </c>
      <c r="X81">
        <v>38.47</v>
      </c>
      <c r="Y81">
        <v>7.69</v>
      </c>
      <c r="Z81">
        <v>3.85</v>
      </c>
      <c r="AA81">
        <v>0.53</v>
      </c>
      <c r="AB81">
        <v>0</v>
      </c>
      <c r="AC81">
        <v>38.47</v>
      </c>
      <c r="AD81">
        <v>0</v>
      </c>
      <c r="AE81">
        <v>3.85</v>
      </c>
      <c r="AF81">
        <v>0</v>
      </c>
      <c r="AG81">
        <v>17.309999999999999</v>
      </c>
      <c r="AH81">
        <v>0</v>
      </c>
      <c r="AI81">
        <v>31.74</v>
      </c>
      <c r="AJ81">
        <v>31.74</v>
      </c>
      <c r="AK81">
        <v>0</v>
      </c>
      <c r="AL81">
        <v>0</v>
      </c>
      <c r="AM81">
        <v>72.14</v>
      </c>
      <c r="AN81">
        <v>8.66</v>
      </c>
      <c r="AO81">
        <v>1.74</v>
      </c>
      <c r="AP81">
        <v>8.66</v>
      </c>
      <c r="AQ81">
        <v>31.74</v>
      </c>
      <c r="AR81">
        <v>0</v>
      </c>
      <c r="AS81">
        <v>48.09</v>
      </c>
      <c r="AT81">
        <v>144.27000000000001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</row>
    <row r="82" spans="7:53">
      <c r="G82" t="s">
        <v>124</v>
      </c>
      <c r="H82" s="74">
        <v>0.53</v>
      </c>
      <c r="I82" s="47">
        <v>0</v>
      </c>
      <c r="J82" s="47">
        <v>1.74</v>
      </c>
      <c r="K82" s="47">
        <v>129.85</v>
      </c>
      <c r="L82" s="47">
        <v>21.160000000000004</v>
      </c>
      <c r="M82" s="75">
        <v>0</v>
      </c>
      <c r="N82" s="74">
        <v>86.56</v>
      </c>
      <c r="O82" s="47">
        <v>254.88</v>
      </c>
      <c r="P82" s="47">
        <v>0</v>
      </c>
      <c r="Q82" s="47">
        <v>0</v>
      </c>
      <c r="R82" s="47">
        <v>0</v>
      </c>
      <c r="S82" s="75">
        <v>0</v>
      </c>
      <c r="W82">
        <v>5.77</v>
      </c>
      <c r="X82">
        <v>38.47</v>
      </c>
      <c r="Y82">
        <v>7.69</v>
      </c>
      <c r="Z82">
        <v>3.85</v>
      </c>
      <c r="AA82">
        <v>0.53</v>
      </c>
      <c r="AB82">
        <v>0</v>
      </c>
      <c r="AC82">
        <v>38.47</v>
      </c>
      <c r="AD82">
        <v>0</v>
      </c>
      <c r="AE82">
        <v>3.85</v>
      </c>
      <c r="AF82">
        <v>0</v>
      </c>
      <c r="AG82">
        <v>17.309999999999999</v>
      </c>
      <c r="AH82">
        <v>0</v>
      </c>
      <c r="AI82">
        <v>31.74</v>
      </c>
      <c r="AJ82">
        <v>31.74</v>
      </c>
      <c r="AK82">
        <v>0</v>
      </c>
      <c r="AL82">
        <v>0</v>
      </c>
      <c r="AM82">
        <v>72.14</v>
      </c>
      <c r="AN82">
        <v>8.66</v>
      </c>
      <c r="AO82">
        <v>1.74</v>
      </c>
      <c r="AP82">
        <v>8.66</v>
      </c>
      <c r="AQ82">
        <v>31.74</v>
      </c>
      <c r="AR82">
        <v>0</v>
      </c>
      <c r="AS82">
        <v>48.09</v>
      </c>
      <c r="AT82">
        <v>144.27000000000001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</row>
    <row r="83" spans="7:53">
      <c r="G83" t="s">
        <v>125</v>
      </c>
      <c r="H83" s="74">
        <v>0.53</v>
      </c>
      <c r="I83" s="47">
        <v>0</v>
      </c>
      <c r="J83" s="47">
        <v>1.74</v>
      </c>
      <c r="K83" s="47">
        <v>129.85</v>
      </c>
      <c r="L83" s="47">
        <v>21.160000000000004</v>
      </c>
      <c r="M83" s="75">
        <v>0</v>
      </c>
      <c r="N83" s="74">
        <v>86.56</v>
      </c>
      <c r="O83" s="47">
        <v>351.06</v>
      </c>
      <c r="P83" s="47">
        <v>0</v>
      </c>
      <c r="Q83" s="47">
        <v>0</v>
      </c>
      <c r="R83" s="47">
        <v>0</v>
      </c>
      <c r="S83" s="75">
        <v>0</v>
      </c>
      <c r="W83">
        <v>5.77</v>
      </c>
      <c r="X83">
        <v>38.47</v>
      </c>
      <c r="Y83">
        <v>7.69</v>
      </c>
      <c r="Z83">
        <v>3.85</v>
      </c>
      <c r="AA83">
        <v>0.53</v>
      </c>
      <c r="AB83">
        <v>0</v>
      </c>
      <c r="AC83">
        <v>38.47</v>
      </c>
      <c r="AD83">
        <v>0</v>
      </c>
      <c r="AE83">
        <v>3.85</v>
      </c>
      <c r="AF83">
        <v>0</v>
      </c>
      <c r="AG83">
        <v>17.309999999999999</v>
      </c>
      <c r="AH83">
        <v>0</v>
      </c>
      <c r="AI83">
        <v>31.74</v>
      </c>
      <c r="AJ83">
        <v>31.74</v>
      </c>
      <c r="AK83">
        <v>0</v>
      </c>
      <c r="AL83">
        <v>0</v>
      </c>
      <c r="AM83">
        <v>72.14</v>
      </c>
      <c r="AN83">
        <v>8.66</v>
      </c>
      <c r="AO83">
        <v>1.74</v>
      </c>
      <c r="AP83">
        <v>8.66</v>
      </c>
      <c r="AQ83">
        <v>31.74</v>
      </c>
      <c r="AR83">
        <v>0</v>
      </c>
      <c r="AS83">
        <v>48.09</v>
      </c>
      <c r="AT83">
        <v>240.45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</row>
    <row r="84" spans="7:53">
      <c r="G84" t="s">
        <v>126</v>
      </c>
      <c r="H84" s="74">
        <v>0.53</v>
      </c>
      <c r="I84" s="47">
        <v>0</v>
      </c>
      <c r="J84" s="47">
        <v>1.74</v>
      </c>
      <c r="K84" s="47">
        <v>129.85</v>
      </c>
      <c r="L84" s="47">
        <v>21.160000000000004</v>
      </c>
      <c r="M84" s="75">
        <v>0</v>
      </c>
      <c r="N84" s="74">
        <v>86.56</v>
      </c>
      <c r="O84" s="47">
        <v>351.06</v>
      </c>
      <c r="P84" s="47">
        <v>0</v>
      </c>
      <c r="Q84" s="47">
        <v>0</v>
      </c>
      <c r="R84" s="47">
        <v>0</v>
      </c>
      <c r="S84" s="75">
        <v>0</v>
      </c>
      <c r="W84">
        <v>5.77</v>
      </c>
      <c r="X84">
        <v>38.47</v>
      </c>
      <c r="Y84">
        <v>7.69</v>
      </c>
      <c r="Z84">
        <v>3.85</v>
      </c>
      <c r="AA84">
        <v>0.53</v>
      </c>
      <c r="AB84">
        <v>0</v>
      </c>
      <c r="AC84">
        <v>38.47</v>
      </c>
      <c r="AD84">
        <v>0</v>
      </c>
      <c r="AE84">
        <v>3.85</v>
      </c>
      <c r="AF84">
        <v>0</v>
      </c>
      <c r="AG84">
        <v>17.309999999999999</v>
      </c>
      <c r="AH84">
        <v>0</v>
      </c>
      <c r="AI84">
        <v>31.74</v>
      </c>
      <c r="AJ84">
        <v>31.74</v>
      </c>
      <c r="AK84">
        <v>0</v>
      </c>
      <c r="AL84">
        <v>0</v>
      </c>
      <c r="AM84">
        <v>72.14</v>
      </c>
      <c r="AN84">
        <v>8.66</v>
      </c>
      <c r="AO84">
        <v>1.74</v>
      </c>
      <c r="AP84">
        <v>8.66</v>
      </c>
      <c r="AQ84">
        <v>31.74</v>
      </c>
      <c r="AR84">
        <v>0</v>
      </c>
      <c r="AS84">
        <v>48.09</v>
      </c>
      <c r="AT84">
        <v>240.45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</row>
    <row r="85" spans="7:53">
      <c r="G85" t="s">
        <v>127</v>
      </c>
      <c r="H85" s="74">
        <v>0.53</v>
      </c>
      <c r="I85" s="47">
        <v>0</v>
      </c>
      <c r="J85" s="47">
        <v>1.74</v>
      </c>
      <c r="K85" s="47">
        <v>129.85</v>
      </c>
      <c r="L85" s="47">
        <v>21.160000000000004</v>
      </c>
      <c r="M85" s="75">
        <v>0</v>
      </c>
      <c r="N85" s="74">
        <v>86.56</v>
      </c>
      <c r="O85" s="47">
        <v>351.06</v>
      </c>
      <c r="P85" s="47">
        <v>0</v>
      </c>
      <c r="Q85" s="47">
        <v>0</v>
      </c>
      <c r="R85" s="47">
        <v>0</v>
      </c>
      <c r="S85" s="75">
        <v>0</v>
      </c>
      <c r="W85">
        <v>5.77</v>
      </c>
      <c r="X85">
        <v>38.47</v>
      </c>
      <c r="Y85">
        <v>7.69</v>
      </c>
      <c r="Z85">
        <v>3.85</v>
      </c>
      <c r="AA85">
        <v>0.53</v>
      </c>
      <c r="AB85">
        <v>0</v>
      </c>
      <c r="AC85">
        <v>38.47</v>
      </c>
      <c r="AD85">
        <v>0</v>
      </c>
      <c r="AE85">
        <v>3.85</v>
      </c>
      <c r="AF85">
        <v>0</v>
      </c>
      <c r="AG85">
        <v>17.309999999999999</v>
      </c>
      <c r="AH85">
        <v>0</v>
      </c>
      <c r="AI85">
        <v>31.74</v>
      </c>
      <c r="AJ85">
        <v>31.74</v>
      </c>
      <c r="AK85">
        <v>0</v>
      </c>
      <c r="AL85">
        <v>0</v>
      </c>
      <c r="AM85">
        <v>72.14</v>
      </c>
      <c r="AN85">
        <v>8.66</v>
      </c>
      <c r="AO85">
        <v>1.74</v>
      </c>
      <c r="AP85">
        <v>8.66</v>
      </c>
      <c r="AQ85">
        <v>31.74</v>
      </c>
      <c r="AR85">
        <v>0</v>
      </c>
      <c r="AS85">
        <v>48.09</v>
      </c>
      <c r="AT85">
        <v>240.45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</row>
    <row r="86" spans="7:53">
      <c r="G86" t="s">
        <v>128</v>
      </c>
      <c r="H86" s="74">
        <v>0.53</v>
      </c>
      <c r="I86" s="47">
        <v>0</v>
      </c>
      <c r="J86" s="47">
        <v>1.74</v>
      </c>
      <c r="K86" s="47">
        <v>129.85</v>
      </c>
      <c r="L86" s="47">
        <v>21.160000000000004</v>
      </c>
      <c r="M86" s="75">
        <v>0</v>
      </c>
      <c r="N86" s="74">
        <v>86.56</v>
      </c>
      <c r="O86" s="47">
        <v>351.06</v>
      </c>
      <c r="P86" s="47">
        <v>0</v>
      </c>
      <c r="Q86" s="47">
        <v>0</v>
      </c>
      <c r="R86" s="47">
        <v>0</v>
      </c>
      <c r="S86" s="75">
        <v>0</v>
      </c>
      <c r="W86">
        <v>5.77</v>
      </c>
      <c r="X86">
        <v>38.47</v>
      </c>
      <c r="Y86">
        <v>7.69</v>
      </c>
      <c r="Z86">
        <v>3.85</v>
      </c>
      <c r="AA86">
        <v>0.53</v>
      </c>
      <c r="AB86">
        <v>0</v>
      </c>
      <c r="AC86">
        <v>38.47</v>
      </c>
      <c r="AD86">
        <v>0</v>
      </c>
      <c r="AE86">
        <v>3.85</v>
      </c>
      <c r="AF86">
        <v>0</v>
      </c>
      <c r="AG86">
        <v>17.309999999999999</v>
      </c>
      <c r="AH86">
        <v>0</v>
      </c>
      <c r="AI86">
        <v>31.74</v>
      </c>
      <c r="AJ86">
        <v>31.74</v>
      </c>
      <c r="AK86">
        <v>0</v>
      </c>
      <c r="AL86">
        <v>0</v>
      </c>
      <c r="AM86">
        <v>72.14</v>
      </c>
      <c r="AN86">
        <v>8.66</v>
      </c>
      <c r="AO86">
        <v>1.74</v>
      </c>
      <c r="AP86">
        <v>8.66</v>
      </c>
      <c r="AQ86">
        <v>31.74</v>
      </c>
      <c r="AR86">
        <v>0</v>
      </c>
      <c r="AS86">
        <v>48.09</v>
      </c>
      <c r="AT86">
        <v>240.45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</row>
    <row r="87" spans="7:53">
      <c r="G87" t="s">
        <v>129</v>
      </c>
      <c r="H87" s="74">
        <v>0.53</v>
      </c>
      <c r="I87" s="47">
        <v>0</v>
      </c>
      <c r="J87" s="47">
        <v>1.65</v>
      </c>
      <c r="K87" s="47">
        <v>121.17999999999998</v>
      </c>
      <c r="L87" s="47">
        <v>21.160000000000004</v>
      </c>
      <c r="M87" s="75">
        <v>0</v>
      </c>
      <c r="N87" s="74">
        <v>86.56</v>
      </c>
      <c r="O87" s="47">
        <v>312.58999999999997</v>
      </c>
      <c r="P87" s="47">
        <v>0</v>
      </c>
      <c r="Q87" s="47">
        <v>0</v>
      </c>
      <c r="R87" s="47">
        <v>0</v>
      </c>
      <c r="S87" s="75">
        <v>0</v>
      </c>
      <c r="W87">
        <v>5.77</v>
      </c>
      <c r="X87">
        <v>38.47</v>
      </c>
      <c r="Y87">
        <v>7.69</v>
      </c>
      <c r="Z87">
        <v>3.85</v>
      </c>
      <c r="AA87">
        <v>0.53</v>
      </c>
      <c r="AB87">
        <v>0</v>
      </c>
      <c r="AC87">
        <v>0</v>
      </c>
      <c r="AD87">
        <v>0</v>
      </c>
      <c r="AE87">
        <v>3.85</v>
      </c>
      <c r="AF87">
        <v>0</v>
      </c>
      <c r="AG87">
        <v>17.309999999999999</v>
      </c>
      <c r="AH87">
        <v>0</v>
      </c>
      <c r="AI87">
        <v>28.85</v>
      </c>
      <c r="AJ87">
        <v>28.85</v>
      </c>
      <c r="AK87">
        <v>0</v>
      </c>
      <c r="AL87">
        <v>0</v>
      </c>
      <c r="AM87">
        <v>72.14</v>
      </c>
      <c r="AN87">
        <v>8.66</v>
      </c>
      <c r="AO87">
        <v>1.65</v>
      </c>
      <c r="AP87">
        <v>8.66</v>
      </c>
      <c r="AQ87">
        <v>28.85</v>
      </c>
      <c r="AR87">
        <v>0</v>
      </c>
      <c r="AS87">
        <v>48.09</v>
      </c>
      <c r="AT87">
        <v>240.45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</row>
    <row r="88" spans="7:53">
      <c r="G88" t="s">
        <v>130</v>
      </c>
      <c r="H88" s="74">
        <v>0.53</v>
      </c>
      <c r="I88" s="47">
        <v>0</v>
      </c>
      <c r="J88" s="47">
        <v>1.65</v>
      </c>
      <c r="K88" s="47">
        <v>121.17999999999998</v>
      </c>
      <c r="L88" s="47">
        <v>21.160000000000004</v>
      </c>
      <c r="M88" s="75">
        <v>0</v>
      </c>
      <c r="N88" s="74">
        <v>86.56</v>
      </c>
      <c r="O88" s="47">
        <v>312.58999999999997</v>
      </c>
      <c r="P88" s="47">
        <v>0</v>
      </c>
      <c r="Q88" s="47">
        <v>0</v>
      </c>
      <c r="R88" s="47">
        <v>0</v>
      </c>
      <c r="S88" s="75">
        <v>0</v>
      </c>
      <c r="W88">
        <v>5.77</v>
      </c>
      <c r="X88">
        <v>38.47</v>
      </c>
      <c r="Y88">
        <v>7.69</v>
      </c>
      <c r="Z88">
        <v>3.85</v>
      </c>
      <c r="AA88">
        <v>0.53</v>
      </c>
      <c r="AB88">
        <v>0</v>
      </c>
      <c r="AC88">
        <v>0</v>
      </c>
      <c r="AD88">
        <v>0</v>
      </c>
      <c r="AE88">
        <v>3.85</v>
      </c>
      <c r="AF88">
        <v>0</v>
      </c>
      <c r="AG88">
        <v>17.309999999999999</v>
      </c>
      <c r="AH88">
        <v>0</v>
      </c>
      <c r="AI88">
        <v>28.85</v>
      </c>
      <c r="AJ88">
        <v>28.85</v>
      </c>
      <c r="AK88">
        <v>0</v>
      </c>
      <c r="AL88">
        <v>0</v>
      </c>
      <c r="AM88">
        <v>72.14</v>
      </c>
      <c r="AN88">
        <v>8.66</v>
      </c>
      <c r="AO88">
        <v>1.65</v>
      </c>
      <c r="AP88">
        <v>8.66</v>
      </c>
      <c r="AQ88">
        <v>28.85</v>
      </c>
      <c r="AR88">
        <v>0</v>
      </c>
      <c r="AS88">
        <v>48.09</v>
      </c>
      <c r="AT88">
        <v>240.45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</row>
    <row r="89" spans="7:53">
      <c r="G89" t="s">
        <v>131</v>
      </c>
      <c r="H89" s="74">
        <v>0.53</v>
      </c>
      <c r="I89" s="47">
        <v>0</v>
      </c>
      <c r="J89" s="47">
        <v>1.65</v>
      </c>
      <c r="K89" s="47">
        <v>121.17999999999998</v>
      </c>
      <c r="L89" s="47">
        <v>21.160000000000004</v>
      </c>
      <c r="M89" s="75">
        <v>0</v>
      </c>
      <c r="N89" s="74">
        <v>86.56</v>
      </c>
      <c r="O89" s="47">
        <v>312.58999999999997</v>
      </c>
      <c r="P89" s="47">
        <v>0</v>
      </c>
      <c r="Q89" s="47">
        <v>0</v>
      </c>
      <c r="R89" s="47">
        <v>0</v>
      </c>
      <c r="S89" s="75">
        <v>0</v>
      </c>
      <c r="W89">
        <v>5.77</v>
      </c>
      <c r="X89">
        <v>38.47</v>
      </c>
      <c r="Y89">
        <v>7.69</v>
      </c>
      <c r="Z89">
        <v>3.85</v>
      </c>
      <c r="AA89">
        <v>0.53</v>
      </c>
      <c r="AB89">
        <v>0</v>
      </c>
      <c r="AC89">
        <v>0</v>
      </c>
      <c r="AD89">
        <v>0</v>
      </c>
      <c r="AE89">
        <v>3.85</v>
      </c>
      <c r="AF89">
        <v>0</v>
      </c>
      <c r="AG89">
        <v>17.309999999999999</v>
      </c>
      <c r="AH89">
        <v>0</v>
      </c>
      <c r="AI89">
        <v>28.85</v>
      </c>
      <c r="AJ89">
        <v>28.85</v>
      </c>
      <c r="AK89">
        <v>0</v>
      </c>
      <c r="AL89">
        <v>0</v>
      </c>
      <c r="AM89">
        <v>72.14</v>
      </c>
      <c r="AN89">
        <v>8.66</v>
      </c>
      <c r="AO89">
        <v>1.65</v>
      </c>
      <c r="AP89">
        <v>8.66</v>
      </c>
      <c r="AQ89">
        <v>28.85</v>
      </c>
      <c r="AR89">
        <v>0</v>
      </c>
      <c r="AS89">
        <v>48.09</v>
      </c>
      <c r="AT89">
        <v>240.45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</row>
    <row r="90" spans="7:53">
      <c r="G90" t="s">
        <v>132</v>
      </c>
      <c r="H90" s="74">
        <v>0.53</v>
      </c>
      <c r="I90" s="47">
        <v>0</v>
      </c>
      <c r="J90" s="47">
        <v>1.65</v>
      </c>
      <c r="K90" s="47">
        <v>121.17999999999998</v>
      </c>
      <c r="L90" s="47">
        <v>21.160000000000004</v>
      </c>
      <c r="M90" s="75">
        <v>0</v>
      </c>
      <c r="N90" s="74">
        <v>86.56</v>
      </c>
      <c r="O90" s="47">
        <v>312.58999999999997</v>
      </c>
      <c r="P90" s="47">
        <v>0</v>
      </c>
      <c r="Q90" s="47">
        <v>0</v>
      </c>
      <c r="R90" s="47">
        <v>0</v>
      </c>
      <c r="S90" s="75">
        <v>0</v>
      </c>
      <c r="W90">
        <v>5.77</v>
      </c>
      <c r="X90">
        <v>38.47</v>
      </c>
      <c r="Y90">
        <v>7.69</v>
      </c>
      <c r="Z90">
        <v>3.85</v>
      </c>
      <c r="AA90">
        <v>0.53</v>
      </c>
      <c r="AB90">
        <v>0</v>
      </c>
      <c r="AC90">
        <v>0</v>
      </c>
      <c r="AD90">
        <v>0</v>
      </c>
      <c r="AE90">
        <v>3.85</v>
      </c>
      <c r="AF90">
        <v>0</v>
      </c>
      <c r="AG90">
        <v>17.309999999999999</v>
      </c>
      <c r="AH90">
        <v>0</v>
      </c>
      <c r="AI90">
        <v>28.85</v>
      </c>
      <c r="AJ90">
        <v>28.85</v>
      </c>
      <c r="AK90">
        <v>0</v>
      </c>
      <c r="AL90">
        <v>0</v>
      </c>
      <c r="AM90">
        <v>72.14</v>
      </c>
      <c r="AN90">
        <v>8.66</v>
      </c>
      <c r="AO90">
        <v>1.65</v>
      </c>
      <c r="AP90">
        <v>8.66</v>
      </c>
      <c r="AQ90">
        <v>28.85</v>
      </c>
      <c r="AR90">
        <v>0</v>
      </c>
      <c r="AS90">
        <v>48.09</v>
      </c>
      <c r="AT90">
        <v>240.45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</row>
    <row r="91" spans="7:53">
      <c r="G91" t="s">
        <v>133</v>
      </c>
      <c r="H91" s="74">
        <v>0.48</v>
      </c>
      <c r="I91" s="47">
        <v>0</v>
      </c>
      <c r="J91" s="47">
        <v>1.74</v>
      </c>
      <c r="K91" s="47">
        <v>112.53999999999999</v>
      </c>
      <c r="L91" s="47">
        <v>17.310000000000002</v>
      </c>
      <c r="M91" s="75">
        <v>0</v>
      </c>
      <c r="N91" s="74">
        <v>178.06</v>
      </c>
      <c r="O91" s="47">
        <v>343.09</v>
      </c>
      <c r="P91" s="47">
        <v>0</v>
      </c>
      <c r="Q91" s="47">
        <v>0</v>
      </c>
      <c r="R91" s="47">
        <v>0</v>
      </c>
      <c r="S91" s="75">
        <v>0</v>
      </c>
      <c r="W91">
        <v>5.77</v>
      </c>
      <c r="X91">
        <v>38.47</v>
      </c>
      <c r="Y91">
        <v>7.69</v>
      </c>
      <c r="Z91">
        <v>0.96</v>
      </c>
      <c r="AA91">
        <v>0.48</v>
      </c>
      <c r="AB91">
        <v>0</v>
      </c>
      <c r="AC91">
        <v>0</v>
      </c>
      <c r="AD91">
        <v>0</v>
      </c>
      <c r="AE91">
        <v>2.89</v>
      </c>
      <c r="AF91">
        <v>0</v>
      </c>
      <c r="AG91">
        <v>17.309999999999999</v>
      </c>
      <c r="AH91">
        <v>0</v>
      </c>
      <c r="AI91">
        <v>25.97</v>
      </c>
      <c r="AJ91">
        <v>25.97</v>
      </c>
      <c r="AK91">
        <v>30.5</v>
      </c>
      <c r="AL91">
        <v>0</v>
      </c>
      <c r="AM91">
        <v>72.14</v>
      </c>
      <c r="AN91">
        <v>8.66</v>
      </c>
      <c r="AO91">
        <v>1.74</v>
      </c>
      <c r="AP91">
        <v>8.66</v>
      </c>
      <c r="AQ91">
        <v>25.97</v>
      </c>
      <c r="AR91">
        <v>91.5</v>
      </c>
      <c r="AS91">
        <v>48.09</v>
      </c>
      <c r="AT91">
        <v>240.45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</row>
    <row r="92" spans="7:53">
      <c r="G92" t="s">
        <v>134</v>
      </c>
      <c r="H92" s="74">
        <v>0.48</v>
      </c>
      <c r="I92" s="47">
        <v>0</v>
      </c>
      <c r="J92" s="47">
        <v>1.74</v>
      </c>
      <c r="K92" s="47">
        <v>112.53999999999999</v>
      </c>
      <c r="L92" s="47">
        <v>17.310000000000002</v>
      </c>
      <c r="M92" s="75">
        <v>0</v>
      </c>
      <c r="N92" s="74">
        <v>178.06</v>
      </c>
      <c r="O92" s="47">
        <v>343.09</v>
      </c>
      <c r="P92" s="47">
        <v>0</v>
      </c>
      <c r="Q92" s="47">
        <v>0</v>
      </c>
      <c r="R92" s="47">
        <v>0</v>
      </c>
      <c r="S92" s="75">
        <v>0</v>
      </c>
      <c r="W92">
        <v>5.77</v>
      </c>
      <c r="X92">
        <v>38.47</v>
      </c>
      <c r="Y92">
        <v>7.69</v>
      </c>
      <c r="Z92">
        <v>0.96</v>
      </c>
      <c r="AA92">
        <v>0.48</v>
      </c>
      <c r="AB92">
        <v>0</v>
      </c>
      <c r="AC92">
        <v>0</v>
      </c>
      <c r="AD92">
        <v>0</v>
      </c>
      <c r="AE92">
        <v>2.89</v>
      </c>
      <c r="AF92">
        <v>0</v>
      </c>
      <c r="AG92">
        <v>17.309999999999999</v>
      </c>
      <c r="AH92">
        <v>0</v>
      </c>
      <c r="AI92">
        <v>25.97</v>
      </c>
      <c r="AJ92">
        <v>25.97</v>
      </c>
      <c r="AK92">
        <v>30.5</v>
      </c>
      <c r="AL92">
        <v>0</v>
      </c>
      <c r="AM92">
        <v>72.14</v>
      </c>
      <c r="AN92">
        <v>8.66</v>
      </c>
      <c r="AO92">
        <v>1.74</v>
      </c>
      <c r="AP92">
        <v>8.66</v>
      </c>
      <c r="AQ92">
        <v>25.97</v>
      </c>
      <c r="AR92">
        <v>91.5</v>
      </c>
      <c r="AS92">
        <v>48.09</v>
      </c>
      <c r="AT92">
        <v>240.45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</row>
    <row r="93" spans="7:53">
      <c r="G93" t="s">
        <v>135</v>
      </c>
      <c r="H93" s="74">
        <v>0.48</v>
      </c>
      <c r="I93" s="47">
        <v>0</v>
      </c>
      <c r="J93" s="47">
        <v>1.74</v>
      </c>
      <c r="K93" s="47">
        <v>112.53999999999999</v>
      </c>
      <c r="L93" s="47">
        <v>17.310000000000002</v>
      </c>
      <c r="M93" s="75">
        <v>0</v>
      </c>
      <c r="N93" s="74">
        <v>178.06</v>
      </c>
      <c r="O93" s="47">
        <v>343.09</v>
      </c>
      <c r="P93" s="47">
        <v>0</v>
      </c>
      <c r="Q93" s="47">
        <v>0</v>
      </c>
      <c r="R93" s="47">
        <v>0</v>
      </c>
      <c r="S93" s="75">
        <v>0</v>
      </c>
      <c r="W93">
        <v>5.77</v>
      </c>
      <c r="X93">
        <v>38.47</v>
      </c>
      <c r="Y93">
        <v>7.69</v>
      </c>
      <c r="Z93">
        <v>0.96</v>
      </c>
      <c r="AA93">
        <v>0.48</v>
      </c>
      <c r="AB93">
        <v>0</v>
      </c>
      <c r="AC93">
        <v>0</v>
      </c>
      <c r="AD93">
        <v>0</v>
      </c>
      <c r="AE93">
        <v>2.89</v>
      </c>
      <c r="AF93">
        <v>0</v>
      </c>
      <c r="AG93">
        <v>17.309999999999999</v>
      </c>
      <c r="AH93">
        <v>0</v>
      </c>
      <c r="AI93">
        <v>25.97</v>
      </c>
      <c r="AJ93">
        <v>25.97</v>
      </c>
      <c r="AK93">
        <v>30.5</v>
      </c>
      <c r="AL93">
        <v>0</v>
      </c>
      <c r="AM93">
        <v>72.14</v>
      </c>
      <c r="AN93">
        <v>8.66</v>
      </c>
      <c r="AO93">
        <v>1.74</v>
      </c>
      <c r="AP93">
        <v>8.66</v>
      </c>
      <c r="AQ93">
        <v>25.97</v>
      </c>
      <c r="AR93">
        <v>91.5</v>
      </c>
      <c r="AS93">
        <v>48.09</v>
      </c>
      <c r="AT93">
        <v>240.45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</row>
    <row r="94" spans="7:53">
      <c r="G94" t="s">
        <v>136</v>
      </c>
      <c r="H94" s="74">
        <v>0.48</v>
      </c>
      <c r="I94" s="47">
        <v>0</v>
      </c>
      <c r="J94" s="47">
        <v>1.74</v>
      </c>
      <c r="K94" s="47">
        <v>112.53999999999999</v>
      </c>
      <c r="L94" s="47">
        <v>17.310000000000002</v>
      </c>
      <c r="M94" s="75">
        <v>0</v>
      </c>
      <c r="N94" s="74">
        <v>178.06</v>
      </c>
      <c r="O94" s="47">
        <v>343.09</v>
      </c>
      <c r="P94" s="47">
        <v>0</v>
      </c>
      <c r="Q94" s="47">
        <v>0</v>
      </c>
      <c r="R94" s="47">
        <v>0</v>
      </c>
      <c r="S94" s="75">
        <v>0</v>
      </c>
      <c r="W94">
        <v>5.77</v>
      </c>
      <c r="X94">
        <v>38.47</v>
      </c>
      <c r="Y94">
        <v>7.69</v>
      </c>
      <c r="Z94">
        <v>0.96</v>
      </c>
      <c r="AA94">
        <v>0.48</v>
      </c>
      <c r="AB94">
        <v>0</v>
      </c>
      <c r="AC94">
        <v>0</v>
      </c>
      <c r="AD94">
        <v>0</v>
      </c>
      <c r="AE94">
        <v>2.89</v>
      </c>
      <c r="AF94">
        <v>0</v>
      </c>
      <c r="AG94">
        <v>17.309999999999999</v>
      </c>
      <c r="AH94">
        <v>0</v>
      </c>
      <c r="AI94">
        <v>25.97</v>
      </c>
      <c r="AJ94">
        <v>25.97</v>
      </c>
      <c r="AK94">
        <v>30.5</v>
      </c>
      <c r="AL94">
        <v>0</v>
      </c>
      <c r="AM94">
        <v>72.14</v>
      </c>
      <c r="AN94">
        <v>8.66</v>
      </c>
      <c r="AO94">
        <v>1.74</v>
      </c>
      <c r="AP94">
        <v>8.66</v>
      </c>
      <c r="AQ94">
        <v>25.97</v>
      </c>
      <c r="AR94">
        <v>91.5</v>
      </c>
      <c r="AS94">
        <v>48.09</v>
      </c>
      <c r="AT94">
        <v>240.45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</row>
    <row r="95" spans="7:53">
      <c r="G95" t="s">
        <v>137</v>
      </c>
      <c r="H95" s="74">
        <v>0.43</v>
      </c>
      <c r="I95" s="47">
        <v>0</v>
      </c>
      <c r="J95" s="47">
        <v>1.65</v>
      </c>
      <c r="K95" s="47">
        <v>112.53999999999999</v>
      </c>
      <c r="L95" s="47">
        <v>17.310000000000002</v>
      </c>
      <c r="M95" s="75">
        <v>0</v>
      </c>
      <c r="N95" s="74">
        <v>178.06</v>
      </c>
      <c r="O95" s="47">
        <v>343.09</v>
      </c>
      <c r="P95" s="47">
        <v>0</v>
      </c>
      <c r="Q95" s="47">
        <v>0</v>
      </c>
      <c r="R95" s="47">
        <v>0</v>
      </c>
      <c r="S95" s="75">
        <v>0</v>
      </c>
      <c r="W95">
        <v>5.77</v>
      </c>
      <c r="X95">
        <v>38.47</v>
      </c>
      <c r="Y95">
        <v>7.69</v>
      </c>
      <c r="Z95">
        <v>0.96</v>
      </c>
      <c r="AA95">
        <v>0.43</v>
      </c>
      <c r="AB95">
        <v>0</v>
      </c>
      <c r="AC95">
        <v>0</v>
      </c>
      <c r="AD95">
        <v>0</v>
      </c>
      <c r="AE95">
        <v>2.89</v>
      </c>
      <c r="AF95">
        <v>0</v>
      </c>
      <c r="AG95">
        <v>17.309999999999999</v>
      </c>
      <c r="AH95">
        <v>0</v>
      </c>
      <c r="AI95">
        <v>25.97</v>
      </c>
      <c r="AJ95">
        <v>25.97</v>
      </c>
      <c r="AK95">
        <v>30.5</v>
      </c>
      <c r="AL95">
        <v>0</v>
      </c>
      <c r="AM95">
        <v>72.14</v>
      </c>
      <c r="AN95">
        <v>8.66</v>
      </c>
      <c r="AO95">
        <v>1.65</v>
      </c>
      <c r="AP95">
        <v>8.66</v>
      </c>
      <c r="AQ95">
        <v>25.97</v>
      </c>
      <c r="AR95">
        <v>91.5</v>
      </c>
      <c r="AS95">
        <v>48.09</v>
      </c>
      <c r="AT95">
        <v>240.45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</row>
    <row r="96" spans="7:53">
      <c r="G96" t="s">
        <v>138</v>
      </c>
      <c r="H96" s="74">
        <v>0.43</v>
      </c>
      <c r="I96" s="47">
        <v>0</v>
      </c>
      <c r="J96" s="47">
        <v>1.65</v>
      </c>
      <c r="K96" s="47">
        <v>112.53999999999999</v>
      </c>
      <c r="L96" s="47">
        <v>17.310000000000002</v>
      </c>
      <c r="M96" s="75">
        <v>0</v>
      </c>
      <c r="N96" s="74">
        <v>178.06</v>
      </c>
      <c r="O96" s="47">
        <v>343.09</v>
      </c>
      <c r="P96" s="47">
        <v>0</v>
      </c>
      <c r="Q96" s="47">
        <v>0</v>
      </c>
      <c r="R96" s="47">
        <v>0</v>
      </c>
      <c r="S96" s="75">
        <v>0</v>
      </c>
      <c r="W96">
        <v>5.77</v>
      </c>
      <c r="X96">
        <v>38.47</v>
      </c>
      <c r="Y96">
        <v>7.69</v>
      </c>
      <c r="Z96">
        <v>0.96</v>
      </c>
      <c r="AA96">
        <v>0.43</v>
      </c>
      <c r="AB96">
        <v>0</v>
      </c>
      <c r="AC96">
        <v>0</v>
      </c>
      <c r="AD96">
        <v>0</v>
      </c>
      <c r="AE96">
        <v>2.89</v>
      </c>
      <c r="AF96">
        <v>0</v>
      </c>
      <c r="AG96">
        <v>17.309999999999999</v>
      </c>
      <c r="AH96">
        <v>0</v>
      </c>
      <c r="AI96">
        <v>25.97</v>
      </c>
      <c r="AJ96">
        <v>25.97</v>
      </c>
      <c r="AK96">
        <v>30.5</v>
      </c>
      <c r="AL96">
        <v>0</v>
      </c>
      <c r="AM96">
        <v>72.14</v>
      </c>
      <c r="AN96">
        <v>8.66</v>
      </c>
      <c r="AO96">
        <v>1.65</v>
      </c>
      <c r="AP96">
        <v>8.66</v>
      </c>
      <c r="AQ96">
        <v>25.97</v>
      </c>
      <c r="AR96">
        <v>91.5</v>
      </c>
      <c r="AS96">
        <v>48.09</v>
      </c>
      <c r="AT96">
        <v>240.45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</row>
    <row r="97" spans="1:133">
      <c r="G97" t="s">
        <v>139</v>
      </c>
      <c r="H97" s="74">
        <v>0.43</v>
      </c>
      <c r="I97" s="47">
        <v>0</v>
      </c>
      <c r="J97" s="47">
        <v>1.65</v>
      </c>
      <c r="K97" s="47">
        <v>112.53999999999999</v>
      </c>
      <c r="L97" s="47">
        <v>17.310000000000002</v>
      </c>
      <c r="M97" s="75">
        <v>0</v>
      </c>
      <c r="N97" s="74">
        <v>178.06</v>
      </c>
      <c r="O97" s="47">
        <v>343.09</v>
      </c>
      <c r="P97" s="47">
        <v>0</v>
      </c>
      <c r="Q97" s="47">
        <v>0</v>
      </c>
      <c r="R97" s="47">
        <v>0</v>
      </c>
      <c r="S97" s="75">
        <v>0</v>
      </c>
      <c r="W97">
        <v>5.77</v>
      </c>
      <c r="X97">
        <v>38.47</v>
      </c>
      <c r="Y97">
        <v>7.69</v>
      </c>
      <c r="Z97">
        <v>0.96</v>
      </c>
      <c r="AA97">
        <v>0.43</v>
      </c>
      <c r="AB97">
        <v>0</v>
      </c>
      <c r="AC97">
        <v>0</v>
      </c>
      <c r="AD97">
        <v>0</v>
      </c>
      <c r="AE97">
        <v>2.89</v>
      </c>
      <c r="AF97">
        <v>0</v>
      </c>
      <c r="AG97">
        <v>17.309999999999999</v>
      </c>
      <c r="AH97">
        <v>0</v>
      </c>
      <c r="AI97">
        <v>25.97</v>
      </c>
      <c r="AJ97">
        <v>25.97</v>
      </c>
      <c r="AK97">
        <v>30.5</v>
      </c>
      <c r="AL97">
        <v>0</v>
      </c>
      <c r="AM97">
        <v>72.14</v>
      </c>
      <c r="AN97">
        <v>8.66</v>
      </c>
      <c r="AO97">
        <v>1.65</v>
      </c>
      <c r="AP97">
        <v>8.66</v>
      </c>
      <c r="AQ97">
        <v>25.97</v>
      </c>
      <c r="AR97">
        <v>91.5</v>
      </c>
      <c r="AS97">
        <v>48.09</v>
      </c>
      <c r="AT97">
        <v>240.45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</row>
    <row r="98" spans="1:133">
      <c r="G98" t="s">
        <v>140</v>
      </c>
      <c r="H98" s="74">
        <v>0.43</v>
      </c>
      <c r="I98" s="47">
        <v>0</v>
      </c>
      <c r="J98" s="47">
        <v>1.65</v>
      </c>
      <c r="K98" s="47">
        <v>112.53999999999999</v>
      </c>
      <c r="L98" s="47">
        <v>17.310000000000002</v>
      </c>
      <c r="M98" s="75">
        <v>0</v>
      </c>
      <c r="N98" s="74">
        <v>178.06</v>
      </c>
      <c r="O98" s="47">
        <v>343.09</v>
      </c>
      <c r="P98" s="47">
        <v>0</v>
      </c>
      <c r="Q98" s="47">
        <v>0</v>
      </c>
      <c r="R98" s="47">
        <v>0</v>
      </c>
      <c r="S98" s="75">
        <v>0</v>
      </c>
      <c r="W98">
        <v>5.77</v>
      </c>
      <c r="X98">
        <v>38.47</v>
      </c>
      <c r="Y98">
        <v>7.69</v>
      </c>
      <c r="Z98">
        <v>0.96</v>
      </c>
      <c r="AA98">
        <v>0.43</v>
      </c>
      <c r="AB98">
        <v>0</v>
      </c>
      <c r="AC98">
        <v>0</v>
      </c>
      <c r="AD98">
        <v>0</v>
      </c>
      <c r="AE98">
        <v>2.89</v>
      </c>
      <c r="AF98">
        <v>0</v>
      </c>
      <c r="AG98">
        <v>17.309999999999999</v>
      </c>
      <c r="AH98">
        <v>0</v>
      </c>
      <c r="AI98">
        <v>25.97</v>
      </c>
      <c r="AJ98">
        <v>25.97</v>
      </c>
      <c r="AK98">
        <v>30.5</v>
      </c>
      <c r="AL98">
        <v>0</v>
      </c>
      <c r="AM98">
        <v>72.14</v>
      </c>
      <c r="AN98">
        <v>8.66</v>
      </c>
      <c r="AO98">
        <v>1.65</v>
      </c>
      <c r="AP98">
        <v>8.66</v>
      </c>
      <c r="AQ98">
        <v>25.97</v>
      </c>
      <c r="AR98">
        <v>91.5</v>
      </c>
      <c r="AS98">
        <v>48.09</v>
      </c>
      <c r="AT98">
        <v>240.45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0.50088000000000021</v>
      </c>
      <c r="K99" s="70">
        <f t="shared" si="1"/>
        <v>3.1273750000000011</v>
      </c>
      <c r="L99" s="70">
        <f t="shared" si="1"/>
        <v>0.52803999999999984</v>
      </c>
      <c r="M99" s="70">
        <f t="shared" si="1"/>
        <v>0</v>
      </c>
      <c r="N99" s="69">
        <f t="shared" si="1"/>
        <v>1.2513600000000002</v>
      </c>
      <c r="O99" s="70">
        <f t="shared" si="1"/>
        <v>3.4949900000000036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0.13847999999999983</v>
      </c>
      <c r="X99">
        <f t="shared" si="1"/>
        <v>0.23082000000000011</v>
      </c>
      <c r="Y99">
        <f t="shared" si="1"/>
        <v>0.20478000000000054</v>
      </c>
      <c r="Z99">
        <f t="shared" si="1"/>
        <v>5.4829999999999997E-2</v>
      </c>
      <c r="AA99">
        <f t="shared" si="1"/>
        <v>1.3610000000000001E-2</v>
      </c>
      <c r="AB99">
        <f t="shared" si="1"/>
        <v>0.11109000000000002</v>
      </c>
      <c r="AC99">
        <f t="shared" si="1"/>
        <v>0.26929000000000014</v>
      </c>
      <c r="AD99">
        <f t="shared" si="1"/>
        <v>3.7030000000000007E-2</v>
      </c>
      <c r="AE99">
        <f t="shared" si="1"/>
        <v>7.9919999999999991E-2</v>
      </c>
      <c r="AF99">
        <f t="shared" si="1"/>
        <v>8.6700000000000006E-3</v>
      </c>
      <c r="AG99">
        <f t="shared" si="1"/>
        <v>0.41543999999999909</v>
      </c>
      <c r="AH99">
        <f t="shared" si="1"/>
        <v>0</v>
      </c>
      <c r="AI99">
        <f t="shared" si="1"/>
        <v>0.64923999999999948</v>
      </c>
      <c r="AJ99">
        <f t="shared" si="1"/>
        <v>0.64923999999999948</v>
      </c>
      <c r="AK99">
        <f t="shared" si="1"/>
        <v>0.24399999999999999</v>
      </c>
      <c r="AL99">
        <f t="shared" si="1"/>
        <v>0</v>
      </c>
      <c r="AM99">
        <f t="shared" si="1"/>
        <v>1.7313600000000027</v>
      </c>
      <c r="AN99">
        <f t="shared" si="1"/>
        <v>0.20783999999999989</v>
      </c>
      <c r="AO99">
        <f t="shared" si="1"/>
        <v>4.0860000000000028E-2</v>
      </c>
      <c r="AP99">
        <f t="shared" si="1"/>
        <v>0.20783999999999989</v>
      </c>
      <c r="AQ99">
        <f t="shared" si="1"/>
        <v>0.64923999999999948</v>
      </c>
      <c r="AR99">
        <f t="shared" si="1"/>
        <v>0.73199999999999998</v>
      </c>
      <c r="AS99">
        <f t="shared" si="1"/>
        <v>0.28854000000000007</v>
      </c>
      <c r="AT99">
        <f t="shared" si="1"/>
        <v>1.2503399999999996</v>
      </c>
      <c r="AU99">
        <f t="shared" si="1"/>
        <v>2.4700000000000008E-3</v>
      </c>
      <c r="AV99">
        <f t="shared" si="1"/>
        <v>4.1360000000000001E-2</v>
      </c>
      <c r="AW99">
        <f t="shared" si="1"/>
        <v>4.4859999999999997E-2</v>
      </c>
      <c r="AX99">
        <f t="shared" si="1"/>
        <v>0.155555</v>
      </c>
      <c r="AY99">
        <f t="shared" si="1"/>
        <v>3.9150000000000035E-3</v>
      </c>
      <c r="AZ99">
        <f t="shared" si="1"/>
        <v>6.5074999999999959E-3</v>
      </c>
      <c r="BA99">
        <f t="shared" si="1"/>
        <v>0.46001999999999998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564</v>
      </c>
      <c r="AG100" t="s">
        <v>566</v>
      </c>
      <c r="AH100" t="s">
        <v>568</v>
      </c>
      <c r="AI100" t="s">
        <v>570</v>
      </c>
      <c r="AJ100" t="s">
        <v>572</v>
      </c>
      <c r="AK100" t="s">
        <v>574</v>
      </c>
      <c r="AL100" t="s">
        <v>575</v>
      </c>
      <c r="AM100" t="s">
        <v>577</v>
      </c>
      <c r="AN100" t="s">
        <v>579</v>
      </c>
      <c r="AO100" t="s">
        <v>581</v>
      </c>
      <c r="AP100" t="s">
        <v>583</v>
      </c>
      <c r="AQ100" t="s">
        <v>584</v>
      </c>
      <c r="AR100" t="s">
        <v>585</v>
      </c>
      <c r="AS100" t="s">
        <v>587</v>
      </c>
      <c r="AT100" t="s">
        <v>588</v>
      </c>
      <c r="AU100" t="s">
        <v>591</v>
      </c>
      <c r="AV100" t="s">
        <v>592</v>
      </c>
      <c r="AW100" t="s">
        <v>594</v>
      </c>
      <c r="AX100" t="s">
        <v>596</v>
      </c>
      <c r="AY100" t="s">
        <v>598</v>
      </c>
      <c r="AZ100" t="s">
        <v>600</v>
      </c>
      <c r="BA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12.5</v>
      </c>
      <c r="I3" s="54">
        <v>0</v>
      </c>
      <c r="J3" s="54">
        <v>0</v>
      </c>
      <c r="K3" s="54">
        <v>0</v>
      </c>
      <c r="L3" s="54">
        <v>7.89</v>
      </c>
      <c r="M3" s="73">
        <v>0</v>
      </c>
      <c r="N3" s="72">
        <v>0</v>
      </c>
      <c r="O3" s="54">
        <v>0</v>
      </c>
      <c r="P3" s="54">
        <v>-110</v>
      </c>
      <c r="Q3" s="54">
        <v>0</v>
      </c>
      <c r="R3" s="54">
        <v>0</v>
      </c>
      <c r="S3" s="73">
        <v>0</v>
      </c>
      <c r="U3" s="74">
        <v>-110</v>
      </c>
      <c r="V3" s="75">
        <v>20.39</v>
      </c>
      <c r="W3">
        <v>12.5</v>
      </c>
      <c r="X3">
        <v>0</v>
      </c>
      <c r="Y3">
        <v>7.89</v>
      </c>
      <c r="Z3">
        <v>0</v>
      </c>
      <c r="AA3">
        <v>-110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7.31</v>
      </c>
      <c r="M4" s="75">
        <v>0</v>
      </c>
      <c r="N4" s="74">
        <v>0</v>
      </c>
      <c r="O4" s="47">
        <v>0</v>
      </c>
      <c r="P4" s="47">
        <v>-116</v>
      </c>
      <c r="Q4" s="47">
        <v>0</v>
      </c>
      <c r="R4" s="47">
        <v>0</v>
      </c>
      <c r="S4" s="75">
        <v>0</v>
      </c>
      <c r="U4" s="74">
        <v>-116</v>
      </c>
      <c r="V4" s="75">
        <v>7.31</v>
      </c>
      <c r="W4">
        <v>0</v>
      </c>
      <c r="X4">
        <v>0</v>
      </c>
      <c r="Y4">
        <v>7.31</v>
      </c>
      <c r="Z4">
        <v>0</v>
      </c>
      <c r="AA4">
        <v>-116</v>
      </c>
    </row>
    <row r="5" spans="1:27">
      <c r="A5" s="113" t="s">
        <v>537</v>
      </c>
      <c r="G5" t="s">
        <v>47</v>
      </c>
      <c r="H5" s="74">
        <v>22.12</v>
      </c>
      <c r="I5" s="47">
        <v>0</v>
      </c>
      <c r="J5" s="47">
        <v>0</v>
      </c>
      <c r="K5" s="47">
        <v>0</v>
      </c>
      <c r="L5" s="47">
        <v>6.54</v>
      </c>
      <c r="M5" s="75">
        <v>0</v>
      </c>
      <c r="N5" s="74">
        <v>0</v>
      </c>
      <c r="O5" s="47">
        <v>0</v>
      </c>
      <c r="P5" s="47">
        <v>-122</v>
      </c>
      <c r="Q5" s="47">
        <v>0</v>
      </c>
      <c r="R5" s="47">
        <v>0</v>
      </c>
      <c r="S5" s="75">
        <v>0</v>
      </c>
      <c r="U5" s="74">
        <v>-122</v>
      </c>
      <c r="V5" s="75">
        <v>28.66</v>
      </c>
      <c r="W5">
        <v>22.12</v>
      </c>
      <c r="X5">
        <v>0</v>
      </c>
      <c r="Y5">
        <v>6.54</v>
      </c>
      <c r="Z5">
        <v>0</v>
      </c>
      <c r="AA5">
        <v>-122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6.16</v>
      </c>
      <c r="M6" s="75">
        <v>0</v>
      </c>
      <c r="N6" s="74">
        <v>-8</v>
      </c>
      <c r="O6" s="47">
        <v>0</v>
      </c>
      <c r="P6" s="47">
        <v>-121</v>
      </c>
      <c r="Q6" s="47">
        <v>0</v>
      </c>
      <c r="R6" s="47">
        <v>0</v>
      </c>
      <c r="S6" s="75">
        <v>0</v>
      </c>
      <c r="U6" s="74">
        <v>-129</v>
      </c>
      <c r="V6" s="75">
        <v>6.16</v>
      </c>
      <c r="W6">
        <v>-8</v>
      </c>
      <c r="X6">
        <v>0</v>
      </c>
      <c r="Y6">
        <v>6.16</v>
      </c>
      <c r="Z6">
        <v>0</v>
      </c>
      <c r="AA6">
        <v>-121</v>
      </c>
    </row>
    <row r="7" spans="1:27">
      <c r="A7" t="s">
        <v>542</v>
      </c>
      <c r="G7" t="s">
        <v>49</v>
      </c>
      <c r="H7" s="74">
        <v>28.85</v>
      </c>
      <c r="I7" s="47">
        <v>0</v>
      </c>
      <c r="J7" s="47">
        <v>0</v>
      </c>
      <c r="K7" s="47">
        <v>0</v>
      </c>
      <c r="L7" s="47">
        <v>5.87</v>
      </c>
      <c r="M7" s="75">
        <v>0</v>
      </c>
      <c r="N7" s="74">
        <v>0</v>
      </c>
      <c r="O7" s="47">
        <v>-5</v>
      </c>
      <c r="P7" s="47">
        <v>-129</v>
      </c>
      <c r="Q7" s="47">
        <v>0</v>
      </c>
      <c r="R7" s="47">
        <v>0</v>
      </c>
      <c r="S7" s="75">
        <v>0</v>
      </c>
      <c r="U7" s="74">
        <v>-134</v>
      </c>
      <c r="V7" s="75">
        <v>34.72</v>
      </c>
      <c r="W7">
        <v>28.85</v>
      </c>
      <c r="X7">
        <v>-5</v>
      </c>
      <c r="Y7">
        <v>5.87</v>
      </c>
      <c r="Z7">
        <v>0</v>
      </c>
      <c r="AA7">
        <v>-129</v>
      </c>
    </row>
    <row r="8" spans="1:27">
      <c r="A8" t="s">
        <v>543</v>
      </c>
      <c r="G8" t="s">
        <v>50</v>
      </c>
      <c r="H8" s="74">
        <v>16.36</v>
      </c>
      <c r="I8" s="47">
        <v>0</v>
      </c>
      <c r="J8" s="47">
        <v>0</v>
      </c>
      <c r="K8" s="47">
        <v>0</v>
      </c>
      <c r="L8" s="47">
        <v>5.67</v>
      </c>
      <c r="M8" s="75">
        <v>0</v>
      </c>
      <c r="N8" s="74">
        <v>0</v>
      </c>
      <c r="O8" s="47">
        <v>-5</v>
      </c>
      <c r="P8" s="47">
        <v>-129</v>
      </c>
      <c r="Q8" s="47">
        <v>0</v>
      </c>
      <c r="R8" s="47">
        <v>0</v>
      </c>
      <c r="S8" s="75">
        <v>0</v>
      </c>
      <c r="U8" s="74">
        <v>-134</v>
      </c>
      <c r="V8" s="75">
        <v>22.03</v>
      </c>
      <c r="W8">
        <v>16.36</v>
      </c>
      <c r="X8">
        <v>-5</v>
      </c>
      <c r="Y8">
        <v>5.67</v>
      </c>
      <c r="Z8">
        <v>0</v>
      </c>
      <c r="AA8">
        <v>-129</v>
      </c>
    </row>
    <row r="9" spans="1:27">
      <c r="A9" t="s">
        <v>544</v>
      </c>
      <c r="G9" t="s">
        <v>51</v>
      </c>
      <c r="H9" s="74">
        <v>1.92</v>
      </c>
      <c r="I9" s="47">
        <v>26.93</v>
      </c>
      <c r="J9" s="47">
        <v>0</v>
      </c>
      <c r="K9" s="47">
        <v>0</v>
      </c>
      <c r="L9" s="47">
        <v>4.33</v>
      </c>
      <c r="M9" s="75">
        <v>0</v>
      </c>
      <c r="N9" s="74">
        <v>0</v>
      </c>
      <c r="O9" s="47">
        <v>0</v>
      </c>
      <c r="P9" s="47">
        <v>-127</v>
      </c>
      <c r="Q9" s="47">
        <v>0</v>
      </c>
      <c r="R9" s="47">
        <v>0</v>
      </c>
      <c r="S9" s="75">
        <v>0</v>
      </c>
      <c r="U9" s="74">
        <v>-127</v>
      </c>
      <c r="V9" s="75">
        <v>33.18</v>
      </c>
      <c r="W9">
        <v>1.92</v>
      </c>
      <c r="X9">
        <v>26.93</v>
      </c>
      <c r="Y9">
        <v>4.33</v>
      </c>
      <c r="Z9">
        <v>0</v>
      </c>
      <c r="AA9">
        <v>-127</v>
      </c>
    </row>
    <row r="10" spans="1:27">
      <c r="G10" t="s">
        <v>52</v>
      </c>
      <c r="H10" s="74">
        <v>0</v>
      </c>
      <c r="I10" s="47">
        <v>26.93</v>
      </c>
      <c r="J10" s="47">
        <v>0</v>
      </c>
      <c r="K10" s="47">
        <v>0</v>
      </c>
      <c r="L10" s="47">
        <v>4.2300000000000004</v>
      </c>
      <c r="M10" s="75">
        <v>0</v>
      </c>
      <c r="N10" s="74">
        <v>-19</v>
      </c>
      <c r="O10" s="47">
        <v>0</v>
      </c>
      <c r="P10" s="47">
        <v>-126</v>
      </c>
      <c r="Q10" s="47">
        <v>0</v>
      </c>
      <c r="R10" s="47">
        <v>0</v>
      </c>
      <c r="S10" s="75">
        <v>0</v>
      </c>
      <c r="U10" s="74">
        <v>-145</v>
      </c>
      <c r="V10" s="75">
        <v>31.16</v>
      </c>
      <c r="W10">
        <v>-19</v>
      </c>
      <c r="X10">
        <v>26.93</v>
      </c>
      <c r="Y10">
        <v>4.2300000000000004</v>
      </c>
      <c r="Z10">
        <v>0</v>
      </c>
      <c r="AA10">
        <v>-126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4.2300000000000004</v>
      </c>
      <c r="M11" s="75">
        <v>0</v>
      </c>
      <c r="N11" s="74">
        <v>-18</v>
      </c>
      <c r="O11" s="47">
        <v>0</v>
      </c>
      <c r="P11" s="47">
        <v>-59</v>
      </c>
      <c r="Q11" s="47">
        <v>0</v>
      </c>
      <c r="R11" s="47">
        <v>0</v>
      </c>
      <c r="S11" s="75">
        <v>0</v>
      </c>
      <c r="U11" s="74">
        <v>-77</v>
      </c>
      <c r="V11" s="75">
        <v>4.2300000000000004</v>
      </c>
      <c r="W11">
        <v>-18</v>
      </c>
      <c r="X11">
        <v>0</v>
      </c>
      <c r="Y11">
        <v>4.2300000000000004</v>
      </c>
      <c r="Z11">
        <v>0</v>
      </c>
      <c r="AA11">
        <v>-59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4.1399999999999997</v>
      </c>
      <c r="M12" s="75">
        <v>0</v>
      </c>
      <c r="N12" s="74">
        <v>-3</v>
      </c>
      <c r="O12" s="47">
        <v>0</v>
      </c>
      <c r="P12" s="47">
        <v>-58</v>
      </c>
      <c r="Q12" s="47">
        <v>0</v>
      </c>
      <c r="R12" s="47">
        <v>0</v>
      </c>
      <c r="S12" s="75">
        <v>0</v>
      </c>
      <c r="U12" s="74">
        <v>-61</v>
      </c>
      <c r="V12" s="75">
        <v>4.1399999999999997</v>
      </c>
      <c r="W12">
        <v>-3</v>
      </c>
      <c r="X12">
        <v>0</v>
      </c>
      <c r="Y12">
        <v>4.1399999999999997</v>
      </c>
      <c r="Z12">
        <v>0</v>
      </c>
      <c r="AA12">
        <v>-58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4.04</v>
      </c>
      <c r="M13" s="75">
        <v>0</v>
      </c>
      <c r="N13" s="74">
        <v>-35</v>
      </c>
      <c r="O13" s="47">
        <v>0</v>
      </c>
      <c r="P13" s="47">
        <v>-52</v>
      </c>
      <c r="Q13" s="47">
        <v>0</v>
      </c>
      <c r="R13" s="47">
        <v>0</v>
      </c>
      <c r="S13" s="75">
        <v>0</v>
      </c>
      <c r="U13" s="74">
        <v>-87</v>
      </c>
      <c r="V13" s="75">
        <v>4.04</v>
      </c>
      <c r="W13">
        <v>-35</v>
      </c>
      <c r="X13">
        <v>0</v>
      </c>
      <c r="Y13">
        <v>4.04</v>
      </c>
      <c r="Z13">
        <v>0</v>
      </c>
      <c r="AA13">
        <v>-52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3.94</v>
      </c>
      <c r="M14" s="75">
        <v>0</v>
      </c>
      <c r="N14" s="74">
        <v>-22</v>
      </c>
      <c r="O14" s="47">
        <v>0</v>
      </c>
      <c r="P14" s="47">
        <v>-53</v>
      </c>
      <c r="Q14" s="47">
        <v>0</v>
      </c>
      <c r="R14" s="47">
        <v>0</v>
      </c>
      <c r="S14" s="75">
        <v>0</v>
      </c>
      <c r="U14" s="74">
        <v>-75</v>
      </c>
      <c r="V14" s="75">
        <v>3.94</v>
      </c>
      <c r="W14">
        <v>-22</v>
      </c>
      <c r="X14">
        <v>0</v>
      </c>
      <c r="Y14">
        <v>3.94</v>
      </c>
      <c r="Z14">
        <v>0</v>
      </c>
      <c r="AA14">
        <v>-53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3.94</v>
      </c>
      <c r="M15" s="75">
        <v>0</v>
      </c>
      <c r="N15" s="74">
        <v>-14</v>
      </c>
      <c r="O15" s="47">
        <v>0</v>
      </c>
      <c r="P15" s="47">
        <v>-51</v>
      </c>
      <c r="Q15" s="47">
        <v>0</v>
      </c>
      <c r="R15" s="47">
        <v>0</v>
      </c>
      <c r="S15" s="75">
        <v>0</v>
      </c>
      <c r="U15" s="74">
        <v>-65</v>
      </c>
      <c r="V15" s="75">
        <v>3.94</v>
      </c>
      <c r="W15">
        <v>-14</v>
      </c>
      <c r="X15">
        <v>0</v>
      </c>
      <c r="Y15">
        <v>3.94</v>
      </c>
      <c r="Z15">
        <v>0</v>
      </c>
      <c r="AA15">
        <v>-51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3.94</v>
      </c>
      <c r="M16" s="75">
        <v>0</v>
      </c>
      <c r="N16" s="74">
        <v>-47</v>
      </c>
      <c r="O16" s="47">
        <v>0</v>
      </c>
      <c r="P16" s="47">
        <v>-50</v>
      </c>
      <c r="Q16" s="47">
        <v>0</v>
      </c>
      <c r="R16" s="47">
        <v>0</v>
      </c>
      <c r="S16" s="75">
        <v>0</v>
      </c>
      <c r="U16" s="74">
        <v>-97</v>
      </c>
      <c r="V16" s="75">
        <v>3.94</v>
      </c>
      <c r="W16">
        <v>-47</v>
      </c>
      <c r="X16">
        <v>0</v>
      </c>
      <c r="Y16">
        <v>3.94</v>
      </c>
      <c r="Z16">
        <v>0</v>
      </c>
      <c r="AA16">
        <v>-50</v>
      </c>
    </row>
    <row r="17" spans="7:27">
      <c r="G17" t="s">
        <v>59</v>
      </c>
      <c r="H17" s="74">
        <v>28.85</v>
      </c>
      <c r="I17" s="47">
        <v>14.43</v>
      </c>
      <c r="J17" s="47">
        <v>0</v>
      </c>
      <c r="K17" s="47">
        <v>0</v>
      </c>
      <c r="L17" s="47">
        <v>3.94</v>
      </c>
      <c r="M17" s="75">
        <v>0</v>
      </c>
      <c r="N17" s="74">
        <v>0</v>
      </c>
      <c r="O17" s="47">
        <v>0</v>
      </c>
      <c r="P17" s="47">
        <v>-44</v>
      </c>
      <c r="Q17" s="47">
        <v>0</v>
      </c>
      <c r="R17" s="47">
        <v>0</v>
      </c>
      <c r="S17" s="75">
        <v>0</v>
      </c>
      <c r="U17" s="74">
        <v>-44</v>
      </c>
      <c r="V17" s="75">
        <v>47.22</v>
      </c>
      <c r="W17">
        <v>28.85</v>
      </c>
      <c r="X17">
        <v>14.43</v>
      </c>
      <c r="Y17">
        <v>3.94</v>
      </c>
      <c r="Z17">
        <v>0</v>
      </c>
      <c r="AA17">
        <v>-44</v>
      </c>
    </row>
    <row r="18" spans="7:27">
      <c r="G18" t="s">
        <v>60</v>
      </c>
      <c r="H18" s="74">
        <v>64.430000000000007</v>
      </c>
      <c r="I18" s="47">
        <v>19.239999999999998</v>
      </c>
      <c r="J18" s="47">
        <v>0</v>
      </c>
      <c r="K18" s="47">
        <v>0</v>
      </c>
      <c r="L18" s="47">
        <v>4.1399999999999997</v>
      </c>
      <c r="M18" s="75">
        <v>0</v>
      </c>
      <c r="N18" s="74">
        <v>0</v>
      </c>
      <c r="O18" s="47">
        <v>0</v>
      </c>
      <c r="P18" s="47">
        <v>-43</v>
      </c>
      <c r="Q18" s="47">
        <v>0</v>
      </c>
      <c r="R18" s="47">
        <v>0</v>
      </c>
      <c r="S18" s="75">
        <v>0</v>
      </c>
      <c r="U18" s="74">
        <v>-43</v>
      </c>
      <c r="V18" s="75">
        <v>87.81</v>
      </c>
      <c r="W18">
        <v>64.430000000000007</v>
      </c>
      <c r="X18">
        <v>19.239999999999998</v>
      </c>
      <c r="Y18">
        <v>4.1399999999999997</v>
      </c>
      <c r="Z18">
        <v>0</v>
      </c>
      <c r="AA18">
        <v>-43</v>
      </c>
    </row>
    <row r="19" spans="7:27">
      <c r="G19" t="s">
        <v>61</v>
      </c>
      <c r="H19" s="74">
        <v>53.86</v>
      </c>
      <c r="I19" s="47">
        <v>0</v>
      </c>
      <c r="J19" s="47">
        <v>0</v>
      </c>
      <c r="K19" s="47">
        <v>0</v>
      </c>
      <c r="L19" s="47">
        <v>4.33</v>
      </c>
      <c r="M19" s="75">
        <v>0</v>
      </c>
      <c r="N19" s="74">
        <v>0</v>
      </c>
      <c r="O19" s="47">
        <v>0</v>
      </c>
      <c r="P19" s="47">
        <v>-45</v>
      </c>
      <c r="Q19" s="47">
        <v>0</v>
      </c>
      <c r="R19" s="47">
        <v>0</v>
      </c>
      <c r="S19" s="75">
        <v>0</v>
      </c>
      <c r="U19" s="74">
        <v>-45</v>
      </c>
      <c r="V19" s="75">
        <v>58.19</v>
      </c>
      <c r="W19">
        <v>53.86</v>
      </c>
      <c r="X19">
        <v>0</v>
      </c>
      <c r="Y19">
        <v>4.33</v>
      </c>
      <c r="Z19">
        <v>0</v>
      </c>
      <c r="AA19">
        <v>-45</v>
      </c>
    </row>
    <row r="20" spans="7:27">
      <c r="G20" t="s">
        <v>62</v>
      </c>
      <c r="H20" s="74">
        <v>18.28</v>
      </c>
      <c r="I20" s="47">
        <v>0</v>
      </c>
      <c r="J20" s="47">
        <v>0</v>
      </c>
      <c r="K20" s="47">
        <v>0</v>
      </c>
      <c r="L20" s="47">
        <v>5</v>
      </c>
      <c r="M20" s="75">
        <v>0</v>
      </c>
      <c r="N20" s="74">
        <v>0</v>
      </c>
      <c r="O20" s="47">
        <v>0</v>
      </c>
      <c r="P20" s="47">
        <v>-45</v>
      </c>
      <c r="Q20" s="47">
        <v>0</v>
      </c>
      <c r="R20" s="47">
        <v>0</v>
      </c>
      <c r="S20" s="75">
        <v>0</v>
      </c>
      <c r="U20" s="74">
        <v>-45</v>
      </c>
      <c r="V20" s="75">
        <v>23.28</v>
      </c>
      <c r="W20">
        <v>18.28</v>
      </c>
      <c r="X20">
        <v>0</v>
      </c>
      <c r="Y20">
        <v>5</v>
      </c>
      <c r="Z20">
        <v>0</v>
      </c>
      <c r="AA20">
        <v>-45</v>
      </c>
    </row>
    <row r="21" spans="7:27">
      <c r="G21" t="s">
        <v>63</v>
      </c>
      <c r="H21" s="74">
        <v>5.77</v>
      </c>
      <c r="I21" s="47">
        <v>0</v>
      </c>
      <c r="J21" s="47">
        <v>0</v>
      </c>
      <c r="K21" s="47">
        <v>0</v>
      </c>
      <c r="L21" s="47">
        <v>5.77</v>
      </c>
      <c r="M21" s="75">
        <v>0</v>
      </c>
      <c r="N21" s="74">
        <v>0</v>
      </c>
      <c r="O21" s="47">
        <v>-22</v>
      </c>
      <c r="P21" s="47">
        <v>-58</v>
      </c>
      <c r="Q21" s="47">
        <v>0</v>
      </c>
      <c r="R21" s="47">
        <v>0</v>
      </c>
      <c r="S21" s="75">
        <v>0</v>
      </c>
      <c r="U21" s="74">
        <v>-80</v>
      </c>
      <c r="V21" s="75">
        <v>11.54</v>
      </c>
      <c r="W21">
        <v>5.77</v>
      </c>
      <c r="X21">
        <v>-22</v>
      </c>
      <c r="Y21">
        <v>5.77</v>
      </c>
      <c r="Z21">
        <v>0</v>
      </c>
      <c r="AA21">
        <v>-58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7.31</v>
      </c>
      <c r="M22" s="75">
        <v>0</v>
      </c>
      <c r="N22" s="74">
        <v>-20</v>
      </c>
      <c r="O22" s="47">
        <v>-33</v>
      </c>
      <c r="P22" s="47">
        <v>-58</v>
      </c>
      <c r="Q22" s="47">
        <v>0</v>
      </c>
      <c r="R22" s="47">
        <v>0</v>
      </c>
      <c r="S22" s="75">
        <v>0</v>
      </c>
      <c r="U22" s="74">
        <v>-111</v>
      </c>
      <c r="V22" s="75">
        <v>7.31</v>
      </c>
      <c r="W22">
        <v>-20</v>
      </c>
      <c r="X22">
        <v>-33</v>
      </c>
      <c r="Y22">
        <v>7.31</v>
      </c>
      <c r="Z22">
        <v>0</v>
      </c>
      <c r="AA22">
        <v>-58</v>
      </c>
    </row>
    <row r="23" spans="7:27">
      <c r="G23" t="s">
        <v>65</v>
      </c>
      <c r="H23" s="74">
        <v>3.85</v>
      </c>
      <c r="I23" s="47">
        <v>0</v>
      </c>
      <c r="J23" s="47">
        <v>0</v>
      </c>
      <c r="K23" s="47">
        <v>0</v>
      </c>
      <c r="L23" s="47">
        <v>5.29</v>
      </c>
      <c r="M23" s="75">
        <v>0</v>
      </c>
      <c r="N23" s="74">
        <v>0</v>
      </c>
      <c r="O23" s="47">
        <v>-15</v>
      </c>
      <c r="P23" s="47">
        <v>-46</v>
      </c>
      <c r="Q23" s="47">
        <v>0</v>
      </c>
      <c r="R23" s="47">
        <v>0</v>
      </c>
      <c r="S23" s="75">
        <v>0</v>
      </c>
      <c r="U23" s="74">
        <v>-61</v>
      </c>
      <c r="V23" s="75">
        <v>9.14</v>
      </c>
      <c r="W23">
        <v>3.85</v>
      </c>
      <c r="X23">
        <v>-15</v>
      </c>
      <c r="Y23">
        <v>5.29</v>
      </c>
      <c r="Z23">
        <v>0</v>
      </c>
      <c r="AA23">
        <v>-46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6.73</v>
      </c>
      <c r="M24" s="75">
        <v>0</v>
      </c>
      <c r="N24" s="74">
        <v>-14</v>
      </c>
      <c r="O24" s="47">
        <v>-15</v>
      </c>
      <c r="P24" s="47">
        <v>-50</v>
      </c>
      <c r="Q24" s="47">
        <v>0</v>
      </c>
      <c r="R24" s="47">
        <v>0</v>
      </c>
      <c r="S24" s="75">
        <v>0</v>
      </c>
      <c r="U24" s="74">
        <v>-79</v>
      </c>
      <c r="V24" s="75">
        <v>6.73</v>
      </c>
      <c r="W24">
        <v>-14</v>
      </c>
      <c r="X24">
        <v>-15</v>
      </c>
      <c r="Y24">
        <v>6.73</v>
      </c>
      <c r="Z24">
        <v>0</v>
      </c>
      <c r="AA24">
        <v>-50</v>
      </c>
    </row>
    <row r="25" spans="7:27">
      <c r="G25" t="s">
        <v>67</v>
      </c>
      <c r="H25" s="74">
        <v>2.89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-16</v>
      </c>
      <c r="P25" s="47">
        <v>-58</v>
      </c>
      <c r="Q25" s="47">
        <v>0</v>
      </c>
      <c r="R25" s="47">
        <v>0</v>
      </c>
      <c r="S25" s="75">
        <v>0</v>
      </c>
      <c r="U25" s="74">
        <v>-74</v>
      </c>
      <c r="V25" s="75">
        <v>2.89</v>
      </c>
      <c r="W25">
        <v>2.89</v>
      </c>
      <c r="X25">
        <v>-16</v>
      </c>
      <c r="Y25">
        <v>0</v>
      </c>
      <c r="Z25">
        <v>0</v>
      </c>
      <c r="AA25">
        <v>-58</v>
      </c>
    </row>
    <row r="26" spans="7:27">
      <c r="G26" t="s">
        <v>68</v>
      </c>
      <c r="H26" s="74">
        <v>55.78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-10</v>
      </c>
      <c r="P26" s="47">
        <v>-57</v>
      </c>
      <c r="Q26" s="47">
        <v>0</v>
      </c>
      <c r="R26" s="47">
        <v>0</v>
      </c>
      <c r="S26" s="75">
        <v>0</v>
      </c>
      <c r="U26" s="74">
        <v>-67</v>
      </c>
      <c r="V26" s="75">
        <v>55.78</v>
      </c>
      <c r="W26">
        <v>55.78</v>
      </c>
      <c r="X26">
        <v>-10</v>
      </c>
      <c r="Y26">
        <v>0</v>
      </c>
      <c r="Z26">
        <v>0</v>
      </c>
      <c r="AA26">
        <v>-57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-18</v>
      </c>
      <c r="P27" s="47">
        <v>-124</v>
      </c>
      <c r="Q27" s="47">
        <v>0</v>
      </c>
      <c r="R27" s="47">
        <v>0</v>
      </c>
      <c r="S27" s="75">
        <v>0</v>
      </c>
      <c r="U27" s="74">
        <v>-142</v>
      </c>
      <c r="V27" s="75">
        <v>0</v>
      </c>
      <c r="W27">
        <v>0</v>
      </c>
      <c r="X27">
        <v>-18</v>
      </c>
      <c r="Y27">
        <v>0</v>
      </c>
      <c r="Z27">
        <v>0</v>
      </c>
      <c r="AA27">
        <v>-124</v>
      </c>
    </row>
    <row r="28" spans="7:27">
      <c r="G28" t="s">
        <v>70</v>
      </c>
      <c r="H28" s="74">
        <v>25.01</v>
      </c>
      <c r="I28" s="47">
        <v>0</v>
      </c>
      <c r="J28" s="47">
        <v>0</v>
      </c>
      <c r="K28" s="47">
        <v>0</v>
      </c>
      <c r="L28" s="47">
        <v>0.67</v>
      </c>
      <c r="M28" s="75">
        <v>0</v>
      </c>
      <c r="N28" s="74">
        <v>0</v>
      </c>
      <c r="O28" s="47">
        <v>-20</v>
      </c>
      <c r="P28" s="47">
        <v>-130</v>
      </c>
      <c r="Q28" s="47">
        <v>0</v>
      </c>
      <c r="R28" s="47">
        <v>0</v>
      </c>
      <c r="S28" s="75">
        <v>0</v>
      </c>
      <c r="U28" s="74">
        <v>-150</v>
      </c>
      <c r="V28" s="75">
        <v>25.68</v>
      </c>
      <c r="W28">
        <v>25.01</v>
      </c>
      <c r="X28">
        <v>-20</v>
      </c>
      <c r="Y28">
        <v>0.67</v>
      </c>
      <c r="Z28">
        <v>0</v>
      </c>
      <c r="AA28">
        <v>-130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1.44</v>
      </c>
      <c r="M29" s="75">
        <v>0</v>
      </c>
      <c r="N29" s="74">
        <v>0</v>
      </c>
      <c r="O29" s="47">
        <v>-20</v>
      </c>
      <c r="P29" s="47">
        <v>-136</v>
      </c>
      <c r="Q29" s="47">
        <v>0</v>
      </c>
      <c r="R29" s="47">
        <v>0</v>
      </c>
      <c r="S29" s="75">
        <v>0</v>
      </c>
      <c r="U29" s="74">
        <v>-156</v>
      </c>
      <c r="V29" s="75">
        <v>1.44</v>
      </c>
      <c r="W29">
        <v>0</v>
      </c>
      <c r="X29">
        <v>-20</v>
      </c>
      <c r="Y29">
        <v>1.44</v>
      </c>
      <c r="Z29">
        <v>0</v>
      </c>
      <c r="AA29">
        <v>-136</v>
      </c>
    </row>
    <row r="30" spans="7:27">
      <c r="G30" t="s">
        <v>72</v>
      </c>
      <c r="H30" s="74">
        <v>45.21</v>
      </c>
      <c r="I30" s="47">
        <v>0</v>
      </c>
      <c r="J30" s="47">
        <v>0</v>
      </c>
      <c r="K30" s="47">
        <v>0</v>
      </c>
      <c r="L30" s="47">
        <v>2.21</v>
      </c>
      <c r="M30" s="75">
        <v>0</v>
      </c>
      <c r="N30" s="74">
        <v>0</v>
      </c>
      <c r="O30" s="47">
        <v>-5</v>
      </c>
      <c r="P30" s="47">
        <v>-66</v>
      </c>
      <c r="Q30" s="47">
        <v>0</v>
      </c>
      <c r="R30" s="47">
        <v>0</v>
      </c>
      <c r="S30" s="75">
        <v>0</v>
      </c>
      <c r="U30" s="74">
        <v>-71</v>
      </c>
      <c r="V30" s="75">
        <v>47.42</v>
      </c>
      <c r="W30">
        <v>45.21</v>
      </c>
      <c r="X30">
        <v>-5</v>
      </c>
      <c r="Y30">
        <v>2.21</v>
      </c>
      <c r="Z30">
        <v>0</v>
      </c>
      <c r="AA30">
        <v>-66</v>
      </c>
    </row>
    <row r="31" spans="7:27">
      <c r="G31" t="s">
        <v>73</v>
      </c>
      <c r="H31" s="74">
        <v>41.36</v>
      </c>
      <c r="I31" s="47">
        <v>0</v>
      </c>
      <c r="J31" s="47">
        <v>0</v>
      </c>
      <c r="K31" s="47">
        <v>0</v>
      </c>
      <c r="L31" s="47">
        <v>3.08</v>
      </c>
      <c r="M31" s="75">
        <v>0</v>
      </c>
      <c r="N31" s="74">
        <v>0</v>
      </c>
      <c r="O31" s="47">
        <v>-10</v>
      </c>
      <c r="P31" s="47">
        <v>-136</v>
      </c>
      <c r="Q31" s="47">
        <v>0</v>
      </c>
      <c r="R31" s="47">
        <v>0</v>
      </c>
      <c r="S31" s="75">
        <v>0</v>
      </c>
      <c r="U31" s="74">
        <v>-146</v>
      </c>
      <c r="V31" s="75">
        <v>44.44</v>
      </c>
      <c r="W31">
        <v>41.36</v>
      </c>
      <c r="X31">
        <v>-10</v>
      </c>
      <c r="Y31">
        <v>3.08</v>
      </c>
      <c r="Z31">
        <v>0</v>
      </c>
      <c r="AA31">
        <v>-136</v>
      </c>
    </row>
    <row r="32" spans="7:27">
      <c r="G32" t="s">
        <v>74</v>
      </c>
      <c r="H32" s="74">
        <v>25</v>
      </c>
      <c r="I32" s="47">
        <v>0</v>
      </c>
      <c r="J32" s="47">
        <v>0</v>
      </c>
      <c r="K32" s="47">
        <v>0</v>
      </c>
      <c r="L32" s="47">
        <v>3.85</v>
      </c>
      <c r="M32" s="75">
        <v>0</v>
      </c>
      <c r="N32" s="74">
        <v>0</v>
      </c>
      <c r="O32" s="47">
        <v>-10</v>
      </c>
      <c r="P32" s="47">
        <v>-52</v>
      </c>
      <c r="Q32" s="47">
        <v>0</v>
      </c>
      <c r="R32" s="47">
        <v>0</v>
      </c>
      <c r="S32" s="75">
        <v>0</v>
      </c>
      <c r="U32" s="74">
        <v>-62</v>
      </c>
      <c r="V32" s="75">
        <v>28.85</v>
      </c>
      <c r="W32">
        <v>25</v>
      </c>
      <c r="X32">
        <v>-10</v>
      </c>
      <c r="Y32">
        <v>3.85</v>
      </c>
      <c r="Z32">
        <v>0</v>
      </c>
      <c r="AA32">
        <v>-52</v>
      </c>
    </row>
    <row r="33" spans="7:27">
      <c r="G33" t="s">
        <v>75</v>
      </c>
      <c r="H33" s="74">
        <v>84.63</v>
      </c>
      <c r="I33" s="47">
        <v>0</v>
      </c>
      <c r="J33" s="47">
        <v>0</v>
      </c>
      <c r="K33" s="47">
        <v>0</v>
      </c>
      <c r="L33" s="47">
        <v>4.91</v>
      </c>
      <c r="M33" s="75">
        <v>0</v>
      </c>
      <c r="N33" s="74">
        <v>0</v>
      </c>
      <c r="O33" s="47">
        <v>0</v>
      </c>
      <c r="P33" s="47">
        <v>-103</v>
      </c>
      <c r="Q33" s="47">
        <v>0</v>
      </c>
      <c r="R33" s="47">
        <v>0</v>
      </c>
      <c r="S33" s="75">
        <v>0</v>
      </c>
      <c r="U33" s="74">
        <v>-103</v>
      </c>
      <c r="V33" s="75">
        <v>89.54</v>
      </c>
      <c r="W33">
        <v>84.63</v>
      </c>
      <c r="X33">
        <v>0</v>
      </c>
      <c r="Y33">
        <v>4.91</v>
      </c>
      <c r="Z33">
        <v>0</v>
      </c>
      <c r="AA33">
        <v>-103</v>
      </c>
    </row>
    <row r="34" spans="7:27">
      <c r="G34" t="s">
        <v>76</v>
      </c>
      <c r="H34" s="74">
        <v>134.65</v>
      </c>
      <c r="I34" s="47">
        <v>0</v>
      </c>
      <c r="J34" s="47">
        <v>0</v>
      </c>
      <c r="K34" s="47">
        <v>0</v>
      </c>
      <c r="L34" s="47">
        <v>6.35</v>
      </c>
      <c r="M34" s="75">
        <v>0</v>
      </c>
      <c r="N34" s="74">
        <v>0</v>
      </c>
      <c r="O34" s="47">
        <v>-60</v>
      </c>
      <c r="P34" s="47">
        <v>-103</v>
      </c>
      <c r="Q34" s="47">
        <v>0</v>
      </c>
      <c r="R34" s="47">
        <v>0</v>
      </c>
      <c r="S34" s="75">
        <v>0</v>
      </c>
      <c r="U34" s="74">
        <v>-163</v>
      </c>
      <c r="V34" s="75">
        <v>141</v>
      </c>
      <c r="W34">
        <v>134.65</v>
      </c>
      <c r="X34">
        <v>-60</v>
      </c>
      <c r="Y34">
        <v>6.35</v>
      </c>
      <c r="Z34">
        <v>0</v>
      </c>
      <c r="AA34">
        <v>-103</v>
      </c>
    </row>
    <row r="35" spans="7:27">
      <c r="G35" t="s">
        <v>77</v>
      </c>
      <c r="H35" s="74">
        <v>124.08</v>
      </c>
      <c r="I35" s="47">
        <v>0</v>
      </c>
      <c r="J35" s="47">
        <v>0</v>
      </c>
      <c r="K35" s="47">
        <v>0</v>
      </c>
      <c r="L35" s="47">
        <v>6.44</v>
      </c>
      <c r="M35" s="75">
        <v>0</v>
      </c>
      <c r="N35" s="74">
        <v>0</v>
      </c>
      <c r="O35" s="47">
        <v>0</v>
      </c>
      <c r="P35" s="47">
        <v>-121</v>
      </c>
      <c r="Q35" s="47">
        <v>0</v>
      </c>
      <c r="R35" s="47">
        <v>0</v>
      </c>
      <c r="S35" s="75">
        <v>0</v>
      </c>
      <c r="U35" s="74">
        <v>-121</v>
      </c>
      <c r="V35" s="75">
        <v>130.52000000000001</v>
      </c>
      <c r="W35">
        <v>124.08</v>
      </c>
      <c r="X35">
        <v>0</v>
      </c>
      <c r="Y35">
        <v>6.44</v>
      </c>
      <c r="Z35">
        <v>0</v>
      </c>
      <c r="AA35">
        <v>-121</v>
      </c>
    </row>
    <row r="36" spans="7:27">
      <c r="G36" t="s">
        <v>78</v>
      </c>
      <c r="H36" s="74">
        <v>124.08</v>
      </c>
      <c r="I36" s="47">
        <v>0</v>
      </c>
      <c r="J36" s="47">
        <v>0</v>
      </c>
      <c r="K36" s="47">
        <v>0</v>
      </c>
      <c r="L36" s="47">
        <v>7.31</v>
      </c>
      <c r="M36" s="75">
        <v>3.65</v>
      </c>
      <c r="N36" s="74">
        <v>0</v>
      </c>
      <c r="O36" s="47">
        <v>0</v>
      </c>
      <c r="P36" s="47">
        <v>-109</v>
      </c>
      <c r="Q36" s="47">
        <v>0</v>
      </c>
      <c r="R36" s="47">
        <v>0</v>
      </c>
      <c r="S36" s="75">
        <v>0</v>
      </c>
      <c r="U36" s="74">
        <v>-109</v>
      </c>
      <c r="V36" s="75">
        <v>135.04</v>
      </c>
      <c r="W36">
        <v>124.08</v>
      </c>
      <c r="X36">
        <v>0</v>
      </c>
      <c r="Y36">
        <v>7.31</v>
      </c>
      <c r="Z36">
        <v>3.65</v>
      </c>
      <c r="AA36">
        <v>-109</v>
      </c>
    </row>
    <row r="37" spans="7:27">
      <c r="G37" t="s">
        <v>79</v>
      </c>
      <c r="H37" s="74">
        <v>92.33</v>
      </c>
      <c r="I37" s="47">
        <v>0</v>
      </c>
      <c r="J37" s="47">
        <v>0</v>
      </c>
      <c r="K37" s="47">
        <v>0</v>
      </c>
      <c r="L37" s="47">
        <v>17.309999999999999</v>
      </c>
      <c r="M37" s="75">
        <v>1.35</v>
      </c>
      <c r="N37" s="74">
        <v>0</v>
      </c>
      <c r="O37" s="47">
        <v>0</v>
      </c>
      <c r="P37" s="47">
        <v>-121</v>
      </c>
      <c r="Q37" s="47">
        <v>0</v>
      </c>
      <c r="R37" s="47">
        <v>0</v>
      </c>
      <c r="S37" s="75">
        <v>0</v>
      </c>
      <c r="U37" s="74">
        <v>-121</v>
      </c>
      <c r="V37" s="75">
        <v>110.99</v>
      </c>
      <c r="W37">
        <v>92.33</v>
      </c>
      <c r="X37">
        <v>0</v>
      </c>
      <c r="Y37">
        <v>17.309999999999999</v>
      </c>
      <c r="Z37">
        <v>1.35</v>
      </c>
      <c r="AA37">
        <v>-121</v>
      </c>
    </row>
    <row r="38" spans="7:27">
      <c r="G38" t="s">
        <v>80</v>
      </c>
      <c r="H38" s="74">
        <v>103.88</v>
      </c>
      <c r="I38" s="47">
        <v>0</v>
      </c>
      <c r="J38" s="47">
        <v>0</v>
      </c>
      <c r="K38" s="47">
        <v>0</v>
      </c>
      <c r="L38" s="47">
        <v>17.309999999999999</v>
      </c>
      <c r="M38" s="75">
        <v>2.02</v>
      </c>
      <c r="N38" s="74">
        <v>0</v>
      </c>
      <c r="O38" s="47">
        <v>0</v>
      </c>
      <c r="P38" s="47">
        <v>-119</v>
      </c>
      <c r="Q38" s="47">
        <v>0</v>
      </c>
      <c r="R38" s="47">
        <v>0</v>
      </c>
      <c r="S38" s="75">
        <v>0</v>
      </c>
      <c r="U38" s="74">
        <v>-119</v>
      </c>
      <c r="V38" s="75">
        <v>123.21</v>
      </c>
      <c r="W38">
        <v>103.88</v>
      </c>
      <c r="X38">
        <v>0</v>
      </c>
      <c r="Y38">
        <v>17.309999999999999</v>
      </c>
      <c r="Z38">
        <v>2.02</v>
      </c>
      <c r="AA38">
        <v>-119</v>
      </c>
    </row>
    <row r="39" spans="7:27">
      <c r="G39" t="s">
        <v>81</v>
      </c>
      <c r="H39" s="74">
        <v>71.17</v>
      </c>
      <c r="I39" s="47">
        <v>0</v>
      </c>
      <c r="J39" s="47">
        <v>0</v>
      </c>
      <c r="K39" s="47">
        <v>0</v>
      </c>
      <c r="L39" s="47">
        <v>13.56</v>
      </c>
      <c r="M39" s="75">
        <v>0</v>
      </c>
      <c r="N39" s="74">
        <v>0</v>
      </c>
      <c r="O39" s="47">
        <v>-38</v>
      </c>
      <c r="P39" s="47">
        <v>-121</v>
      </c>
      <c r="Q39" s="47">
        <v>0</v>
      </c>
      <c r="R39" s="47">
        <v>0</v>
      </c>
      <c r="S39" s="75">
        <v>0</v>
      </c>
      <c r="U39" s="74">
        <v>-159</v>
      </c>
      <c r="V39" s="75">
        <v>84.73</v>
      </c>
      <c r="W39">
        <v>71.17</v>
      </c>
      <c r="X39">
        <v>-38</v>
      </c>
      <c r="Y39">
        <v>13.56</v>
      </c>
      <c r="Z39">
        <v>0</v>
      </c>
      <c r="AA39">
        <v>-121</v>
      </c>
    </row>
    <row r="40" spans="7:27">
      <c r="G40" t="s">
        <v>82</v>
      </c>
      <c r="H40" s="74">
        <v>98.1</v>
      </c>
      <c r="I40" s="47">
        <v>0</v>
      </c>
      <c r="J40" s="47">
        <v>0</v>
      </c>
      <c r="K40" s="47">
        <v>0</v>
      </c>
      <c r="L40" s="47">
        <v>13.56</v>
      </c>
      <c r="M40" s="75">
        <v>0</v>
      </c>
      <c r="N40" s="74">
        <v>0</v>
      </c>
      <c r="O40" s="47">
        <v>-35</v>
      </c>
      <c r="P40" s="47">
        <v>-72</v>
      </c>
      <c r="Q40" s="47">
        <v>0</v>
      </c>
      <c r="R40" s="47">
        <v>0</v>
      </c>
      <c r="S40" s="75">
        <v>0</v>
      </c>
      <c r="U40" s="74">
        <v>-107</v>
      </c>
      <c r="V40" s="75">
        <v>111.66</v>
      </c>
      <c r="W40">
        <v>98.1</v>
      </c>
      <c r="X40">
        <v>-35</v>
      </c>
      <c r="Y40">
        <v>13.56</v>
      </c>
      <c r="Z40">
        <v>0</v>
      </c>
      <c r="AA40">
        <v>-72</v>
      </c>
    </row>
    <row r="41" spans="7:27">
      <c r="G41" t="s">
        <v>83</v>
      </c>
      <c r="H41" s="74">
        <v>88.49</v>
      </c>
      <c r="I41" s="47">
        <v>0</v>
      </c>
      <c r="J41" s="47">
        <v>0</v>
      </c>
      <c r="K41" s="47">
        <v>0</v>
      </c>
      <c r="L41" s="47">
        <v>13.75</v>
      </c>
      <c r="M41" s="75">
        <v>0</v>
      </c>
      <c r="N41" s="74">
        <v>0</v>
      </c>
      <c r="O41" s="47">
        <v>-20</v>
      </c>
      <c r="P41" s="47">
        <v>-201</v>
      </c>
      <c r="Q41" s="47">
        <v>0</v>
      </c>
      <c r="R41" s="47">
        <v>0</v>
      </c>
      <c r="S41" s="75">
        <v>0</v>
      </c>
      <c r="U41" s="74">
        <v>-221</v>
      </c>
      <c r="V41" s="75">
        <v>102.24</v>
      </c>
      <c r="W41">
        <v>88.49</v>
      </c>
      <c r="X41">
        <v>-20</v>
      </c>
      <c r="Y41">
        <v>13.75</v>
      </c>
      <c r="Z41">
        <v>0</v>
      </c>
      <c r="AA41">
        <v>-201</v>
      </c>
    </row>
    <row r="42" spans="7:27">
      <c r="G42" t="s">
        <v>84</v>
      </c>
      <c r="H42" s="74">
        <v>76.94</v>
      </c>
      <c r="I42" s="47">
        <v>0</v>
      </c>
      <c r="J42" s="47">
        <v>0</v>
      </c>
      <c r="K42" s="47">
        <v>0</v>
      </c>
      <c r="L42" s="47">
        <v>13.85</v>
      </c>
      <c r="M42" s="75">
        <v>0</v>
      </c>
      <c r="N42" s="74">
        <v>0</v>
      </c>
      <c r="O42" s="47">
        <v>0</v>
      </c>
      <c r="P42" s="47">
        <v>-194</v>
      </c>
      <c r="Q42" s="47">
        <v>0</v>
      </c>
      <c r="R42" s="47">
        <v>0</v>
      </c>
      <c r="S42" s="75">
        <v>0</v>
      </c>
      <c r="U42" s="74">
        <v>-194</v>
      </c>
      <c r="V42" s="75">
        <v>90.79</v>
      </c>
      <c r="W42">
        <v>76.94</v>
      </c>
      <c r="X42">
        <v>0</v>
      </c>
      <c r="Y42">
        <v>13.85</v>
      </c>
      <c r="Z42">
        <v>0</v>
      </c>
      <c r="AA42">
        <v>-194</v>
      </c>
    </row>
    <row r="43" spans="7:27">
      <c r="G43" t="s">
        <v>85</v>
      </c>
      <c r="H43" s="74">
        <v>133.69</v>
      </c>
      <c r="I43" s="47">
        <v>0</v>
      </c>
      <c r="J43" s="47">
        <v>0</v>
      </c>
      <c r="K43" s="47">
        <v>0</v>
      </c>
      <c r="L43" s="47">
        <v>11.93</v>
      </c>
      <c r="M43" s="75">
        <v>0</v>
      </c>
      <c r="N43" s="74">
        <v>0</v>
      </c>
      <c r="O43" s="47">
        <v>0</v>
      </c>
      <c r="P43" s="47">
        <v>-116</v>
      </c>
      <c r="Q43" s="47">
        <v>0</v>
      </c>
      <c r="R43" s="47">
        <v>0</v>
      </c>
      <c r="S43" s="75">
        <v>0</v>
      </c>
      <c r="U43" s="74">
        <v>-116</v>
      </c>
      <c r="V43" s="75">
        <v>145.62</v>
      </c>
      <c r="W43">
        <v>133.69</v>
      </c>
      <c r="X43">
        <v>0</v>
      </c>
      <c r="Y43">
        <v>11.93</v>
      </c>
      <c r="Z43">
        <v>0</v>
      </c>
      <c r="AA43">
        <v>-116</v>
      </c>
    </row>
    <row r="44" spans="7:27">
      <c r="G44" t="s">
        <v>86</v>
      </c>
      <c r="H44" s="74">
        <v>131.76</v>
      </c>
      <c r="I44" s="47">
        <v>0</v>
      </c>
      <c r="J44" s="47">
        <v>0</v>
      </c>
      <c r="K44" s="47">
        <v>0</v>
      </c>
      <c r="L44" s="47">
        <v>11.93</v>
      </c>
      <c r="M44" s="75">
        <v>0</v>
      </c>
      <c r="N44" s="74">
        <v>0</v>
      </c>
      <c r="O44" s="47">
        <v>0</v>
      </c>
      <c r="P44" s="47">
        <v>-134</v>
      </c>
      <c r="Q44" s="47">
        <v>0</v>
      </c>
      <c r="R44" s="47">
        <v>0</v>
      </c>
      <c r="S44" s="75">
        <v>0</v>
      </c>
      <c r="U44" s="74">
        <v>-134</v>
      </c>
      <c r="V44" s="75">
        <v>143.69</v>
      </c>
      <c r="W44">
        <v>131.76</v>
      </c>
      <c r="X44">
        <v>0</v>
      </c>
      <c r="Y44">
        <v>11.93</v>
      </c>
      <c r="Z44">
        <v>0</v>
      </c>
      <c r="AA44">
        <v>-134</v>
      </c>
    </row>
    <row r="45" spans="7:27">
      <c r="G45" t="s">
        <v>87</v>
      </c>
      <c r="H45" s="74">
        <v>135.62</v>
      </c>
      <c r="I45" s="47">
        <v>0</v>
      </c>
      <c r="J45" s="47">
        <v>0</v>
      </c>
      <c r="K45" s="47">
        <v>0</v>
      </c>
      <c r="L45" s="47">
        <v>11.54</v>
      </c>
      <c r="M45" s="75">
        <v>0</v>
      </c>
      <c r="N45" s="74">
        <v>0</v>
      </c>
      <c r="O45" s="47">
        <v>-10</v>
      </c>
      <c r="P45" s="47">
        <v>-26</v>
      </c>
      <c r="Q45" s="47">
        <v>0</v>
      </c>
      <c r="R45" s="47">
        <v>0</v>
      </c>
      <c r="S45" s="75">
        <v>0</v>
      </c>
      <c r="U45" s="74">
        <v>-36</v>
      </c>
      <c r="V45" s="75">
        <v>147.16</v>
      </c>
      <c r="W45">
        <v>135.62</v>
      </c>
      <c r="X45">
        <v>-10</v>
      </c>
      <c r="Y45">
        <v>11.54</v>
      </c>
      <c r="Z45">
        <v>0</v>
      </c>
      <c r="AA45">
        <v>-26</v>
      </c>
    </row>
    <row r="46" spans="7:27">
      <c r="G46" t="s">
        <v>88</v>
      </c>
      <c r="H46" s="74">
        <v>124.07</v>
      </c>
      <c r="I46" s="47">
        <v>0</v>
      </c>
      <c r="J46" s="47">
        <v>0</v>
      </c>
      <c r="K46" s="47">
        <v>0</v>
      </c>
      <c r="L46" s="47">
        <v>10.39</v>
      </c>
      <c r="M46" s="75">
        <v>0</v>
      </c>
      <c r="N46" s="74">
        <v>0</v>
      </c>
      <c r="O46" s="47">
        <v>-14</v>
      </c>
      <c r="P46" s="47">
        <v>-15</v>
      </c>
      <c r="Q46" s="47">
        <v>0</v>
      </c>
      <c r="R46" s="47">
        <v>0</v>
      </c>
      <c r="S46" s="75">
        <v>0</v>
      </c>
      <c r="U46" s="74">
        <v>-29</v>
      </c>
      <c r="V46" s="75">
        <v>134.46</v>
      </c>
      <c r="W46">
        <v>124.07</v>
      </c>
      <c r="X46">
        <v>-14</v>
      </c>
      <c r="Y46">
        <v>10.39</v>
      </c>
      <c r="Z46">
        <v>0</v>
      </c>
      <c r="AA46">
        <v>-15</v>
      </c>
    </row>
    <row r="47" spans="7:27">
      <c r="G47" t="s">
        <v>89</v>
      </c>
      <c r="H47" s="74">
        <v>145.24</v>
      </c>
      <c r="I47" s="47">
        <v>0</v>
      </c>
      <c r="J47" s="47">
        <v>28.85</v>
      </c>
      <c r="K47" s="47">
        <v>0</v>
      </c>
      <c r="L47" s="47">
        <v>11.35</v>
      </c>
      <c r="M47" s="75">
        <v>0</v>
      </c>
      <c r="N47" s="74">
        <v>0</v>
      </c>
      <c r="O47" s="47">
        <v>-15</v>
      </c>
      <c r="P47" s="47">
        <v>0</v>
      </c>
      <c r="Q47" s="47">
        <v>0</v>
      </c>
      <c r="R47" s="47">
        <v>0</v>
      </c>
      <c r="S47" s="75">
        <v>0</v>
      </c>
      <c r="U47" s="74">
        <v>-15</v>
      </c>
      <c r="V47" s="75">
        <v>185.44</v>
      </c>
      <c r="W47">
        <v>145.24</v>
      </c>
      <c r="X47">
        <v>-15</v>
      </c>
      <c r="Y47">
        <v>11.35</v>
      </c>
      <c r="Z47">
        <v>0</v>
      </c>
      <c r="AA47">
        <v>28.85</v>
      </c>
    </row>
    <row r="48" spans="7:27">
      <c r="G48" t="s">
        <v>90</v>
      </c>
      <c r="H48" s="74">
        <v>148.12</v>
      </c>
      <c r="I48" s="47">
        <v>0</v>
      </c>
      <c r="J48" s="47">
        <v>28.85</v>
      </c>
      <c r="K48" s="47">
        <v>0</v>
      </c>
      <c r="L48" s="47">
        <v>11.06</v>
      </c>
      <c r="M48" s="75">
        <v>0</v>
      </c>
      <c r="N48" s="74">
        <v>0</v>
      </c>
      <c r="O48" s="47">
        <v>-21</v>
      </c>
      <c r="P48" s="47">
        <v>0</v>
      </c>
      <c r="Q48" s="47">
        <v>0</v>
      </c>
      <c r="R48" s="47">
        <v>0</v>
      </c>
      <c r="S48" s="75">
        <v>0</v>
      </c>
      <c r="U48" s="74">
        <v>-21</v>
      </c>
      <c r="V48" s="75">
        <v>188.03</v>
      </c>
      <c r="W48">
        <v>148.12</v>
      </c>
      <c r="X48">
        <v>-21</v>
      </c>
      <c r="Y48">
        <v>11.06</v>
      </c>
      <c r="Z48">
        <v>0</v>
      </c>
      <c r="AA48">
        <v>28.85</v>
      </c>
    </row>
    <row r="49" spans="7:27">
      <c r="G49" t="s">
        <v>91</v>
      </c>
      <c r="H49" s="74">
        <v>141.38999999999999</v>
      </c>
      <c r="I49" s="47">
        <v>0</v>
      </c>
      <c r="J49" s="47">
        <v>33.659999999999997</v>
      </c>
      <c r="K49" s="47">
        <v>0</v>
      </c>
      <c r="L49" s="47">
        <v>10.1</v>
      </c>
      <c r="M49" s="75">
        <v>0</v>
      </c>
      <c r="N49" s="74">
        <v>0</v>
      </c>
      <c r="O49" s="47">
        <v>-35</v>
      </c>
      <c r="P49" s="47">
        <v>0</v>
      </c>
      <c r="Q49" s="47">
        <v>0</v>
      </c>
      <c r="R49" s="47">
        <v>0</v>
      </c>
      <c r="S49" s="75">
        <v>0</v>
      </c>
      <c r="U49" s="74">
        <v>-35</v>
      </c>
      <c r="V49" s="75">
        <v>185.15</v>
      </c>
      <c r="W49">
        <v>141.38999999999999</v>
      </c>
      <c r="X49">
        <v>-35</v>
      </c>
      <c r="Y49">
        <v>10.1</v>
      </c>
      <c r="Z49">
        <v>0</v>
      </c>
      <c r="AA49">
        <v>33.659999999999997</v>
      </c>
    </row>
    <row r="50" spans="7:27">
      <c r="G50" t="s">
        <v>92</v>
      </c>
      <c r="H50" s="74">
        <v>133.69999999999999</v>
      </c>
      <c r="I50" s="47">
        <v>0</v>
      </c>
      <c r="J50" s="47">
        <v>28.85</v>
      </c>
      <c r="K50" s="47">
        <v>0</v>
      </c>
      <c r="L50" s="47">
        <v>9.23</v>
      </c>
      <c r="M50" s="75">
        <v>0</v>
      </c>
      <c r="N50" s="74">
        <v>0</v>
      </c>
      <c r="O50" s="47">
        <v>-47</v>
      </c>
      <c r="P50" s="47">
        <v>0</v>
      </c>
      <c r="Q50" s="47">
        <v>0</v>
      </c>
      <c r="R50" s="47">
        <v>0</v>
      </c>
      <c r="S50" s="75">
        <v>0</v>
      </c>
      <c r="U50" s="74">
        <v>-47</v>
      </c>
      <c r="V50" s="75">
        <v>171.78</v>
      </c>
      <c r="W50">
        <v>133.69999999999999</v>
      </c>
      <c r="X50">
        <v>-47</v>
      </c>
      <c r="Y50">
        <v>9.23</v>
      </c>
      <c r="Z50">
        <v>0</v>
      </c>
      <c r="AA50">
        <v>28.85</v>
      </c>
    </row>
    <row r="51" spans="7:27">
      <c r="G51" t="s">
        <v>93</v>
      </c>
      <c r="H51" s="74">
        <v>135.61000000000001</v>
      </c>
      <c r="I51" s="47">
        <v>0</v>
      </c>
      <c r="J51" s="47">
        <v>33.659999999999997</v>
      </c>
      <c r="K51" s="47">
        <v>0</v>
      </c>
      <c r="L51" s="47">
        <v>8.66</v>
      </c>
      <c r="M51" s="75">
        <v>4.8099999999999996</v>
      </c>
      <c r="N51" s="74">
        <v>0</v>
      </c>
      <c r="O51" s="47">
        <v>-48</v>
      </c>
      <c r="P51" s="47">
        <v>0</v>
      </c>
      <c r="Q51" s="47">
        <v>0</v>
      </c>
      <c r="R51" s="47">
        <v>0</v>
      </c>
      <c r="S51" s="75">
        <v>0</v>
      </c>
      <c r="U51" s="74">
        <v>-48</v>
      </c>
      <c r="V51" s="75">
        <v>182.74</v>
      </c>
      <c r="W51">
        <v>135.61000000000001</v>
      </c>
      <c r="X51">
        <v>-48</v>
      </c>
      <c r="Y51">
        <v>8.66</v>
      </c>
      <c r="Z51">
        <v>4.8099999999999996</v>
      </c>
      <c r="AA51">
        <v>33.659999999999997</v>
      </c>
    </row>
    <row r="52" spans="7:27">
      <c r="G52" t="s">
        <v>94</v>
      </c>
      <c r="H52" s="74">
        <v>129.84</v>
      </c>
      <c r="I52" s="47">
        <v>0</v>
      </c>
      <c r="J52" s="47">
        <v>33.659999999999997</v>
      </c>
      <c r="K52" s="47">
        <v>0</v>
      </c>
      <c r="L52" s="47">
        <v>6.35</v>
      </c>
      <c r="M52" s="75">
        <v>4.8099999999999996</v>
      </c>
      <c r="N52" s="74">
        <v>0</v>
      </c>
      <c r="O52" s="47">
        <v>-63</v>
      </c>
      <c r="P52" s="47">
        <v>0</v>
      </c>
      <c r="Q52" s="47">
        <v>0</v>
      </c>
      <c r="R52" s="47">
        <v>0</v>
      </c>
      <c r="S52" s="75">
        <v>0</v>
      </c>
      <c r="U52" s="74">
        <v>-63</v>
      </c>
      <c r="V52" s="75">
        <v>174.66</v>
      </c>
      <c r="W52">
        <v>129.84</v>
      </c>
      <c r="X52">
        <v>-63</v>
      </c>
      <c r="Y52">
        <v>6.35</v>
      </c>
      <c r="Z52">
        <v>4.8099999999999996</v>
      </c>
      <c r="AA52">
        <v>33.659999999999997</v>
      </c>
    </row>
    <row r="53" spans="7:27">
      <c r="G53" t="s">
        <v>95</v>
      </c>
      <c r="H53" s="74">
        <v>130.80000000000001</v>
      </c>
      <c r="I53" s="47">
        <v>0</v>
      </c>
      <c r="J53" s="47">
        <v>43.28</v>
      </c>
      <c r="K53" s="47">
        <v>0</v>
      </c>
      <c r="L53" s="47">
        <v>6.06</v>
      </c>
      <c r="M53" s="75">
        <v>4.8099999999999996</v>
      </c>
      <c r="N53" s="74">
        <v>0</v>
      </c>
      <c r="O53" s="47">
        <v>-50</v>
      </c>
      <c r="P53" s="47">
        <v>0</v>
      </c>
      <c r="Q53" s="47">
        <v>0</v>
      </c>
      <c r="R53" s="47">
        <v>0</v>
      </c>
      <c r="S53" s="75">
        <v>0</v>
      </c>
      <c r="U53" s="74">
        <v>-50</v>
      </c>
      <c r="V53" s="75">
        <v>184.95</v>
      </c>
      <c r="W53">
        <v>130.80000000000001</v>
      </c>
      <c r="X53">
        <v>-50</v>
      </c>
      <c r="Y53">
        <v>6.06</v>
      </c>
      <c r="Z53">
        <v>4.8099999999999996</v>
      </c>
      <c r="AA53">
        <v>43.28</v>
      </c>
    </row>
    <row r="54" spans="7:27">
      <c r="G54" t="s">
        <v>96</v>
      </c>
      <c r="H54" s="74">
        <v>97.14</v>
      </c>
      <c r="I54" s="47">
        <v>0</v>
      </c>
      <c r="J54" s="47">
        <v>52.9</v>
      </c>
      <c r="K54" s="47">
        <v>0</v>
      </c>
      <c r="L54" s="47">
        <v>5.0999999999999996</v>
      </c>
      <c r="M54" s="75">
        <v>4.8099999999999996</v>
      </c>
      <c r="N54" s="74">
        <v>0</v>
      </c>
      <c r="O54" s="47">
        <v>-55</v>
      </c>
      <c r="P54" s="47">
        <v>0</v>
      </c>
      <c r="Q54" s="47">
        <v>0</v>
      </c>
      <c r="R54" s="47">
        <v>0</v>
      </c>
      <c r="S54" s="75">
        <v>0</v>
      </c>
      <c r="U54" s="74">
        <v>-55</v>
      </c>
      <c r="V54" s="75">
        <v>159.94999999999999</v>
      </c>
      <c r="W54">
        <v>97.14</v>
      </c>
      <c r="X54">
        <v>-55</v>
      </c>
      <c r="Y54">
        <v>5.0999999999999996</v>
      </c>
      <c r="Z54">
        <v>4.8099999999999996</v>
      </c>
      <c r="AA54">
        <v>52.9</v>
      </c>
    </row>
    <row r="55" spans="7:27">
      <c r="G55" t="s">
        <v>97</v>
      </c>
      <c r="H55" s="74">
        <v>74.06</v>
      </c>
      <c r="I55" s="47">
        <v>0</v>
      </c>
      <c r="J55" s="47">
        <v>38.47</v>
      </c>
      <c r="K55" s="47">
        <v>0</v>
      </c>
      <c r="L55" s="47">
        <v>5.29</v>
      </c>
      <c r="M55" s="75">
        <v>4.8099999999999996</v>
      </c>
      <c r="N55" s="74">
        <v>0</v>
      </c>
      <c r="O55" s="47">
        <v>-21</v>
      </c>
      <c r="P55" s="47">
        <v>0</v>
      </c>
      <c r="Q55" s="47">
        <v>0</v>
      </c>
      <c r="R55" s="47">
        <v>0</v>
      </c>
      <c r="S55" s="75">
        <v>0</v>
      </c>
      <c r="U55" s="74">
        <v>-21</v>
      </c>
      <c r="V55" s="75">
        <v>122.63</v>
      </c>
      <c r="W55">
        <v>74.06</v>
      </c>
      <c r="X55">
        <v>-21</v>
      </c>
      <c r="Y55">
        <v>5.29</v>
      </c>
      <c r="Z55">
        <v>4.8099999999999996</v>
      </c>
      <c r="AA55">
        <v>38.47</v>
      </c>
    </row>
    <row r="56" spans="7:27">
      <c r="G56" t="s">
        <v>98</v>
      </c>
      <c r="H56" s="74">
        <v>75.02</v>
      </c>
      <c r="I56" s="47">
        <v>0</v>
      </c>
      <c r="J56" s="47">
        <v>9.6199999999999992</v>
      </c>
      <c r="K56" s="47">
        <v>0</v>
      </c>
      <c r="L56" s="47">
        <v>5.29</v>
      </c>
      <c r="M56" s="75">
        <v>4.8099999999999996</v>
      </c>
      <c r="N56" s="74">
        <v>0</v>
      </c>
      <c r="O56" s="47">
        <v>-7</v>
      </c>
      <c r="P56" s="47">
        <v>0</v>
      </c>
      <c r="Q56" s="47">
        <v>0</v>
      </c>
      <c r="R56" s="47">
        <v>0</v>
      </c>
      <c r="S56" s="75">
        <v>0</v>
      </c>
      <c r="U56" s="74">
        <v>-7</v>
      </c>
      <c r="V56" s="75">
        <v>94.74</v>
      </c>
      <c r="W56">
        <v>75.02</v>
      </c>
      <c r="X56">
        <v>-7</v>
      </c>
      <c r="Y56">
        <v>5.29</v>
      </c>
      <c r="Z56">
        <v>4.8099999999999996</v>
      </c>
      <c r="AA56">
        <v>9.6199999999999992</v>
      </c>
    </row>
    <row r="57" spans="7:27">
      <c r="G57" t="s">
        <v>99</v>
      </c>
      <c r="H57" s="74">
        <v>52.89</v>
      </c>
      <c r="I57" s="47">
        <v>0</v>
      </c>
      <c r="J57" s="47">
        <v>19.239999999999998</v>
      </c>
      <c r="K57" s="47">
        <v>0</v>
      </c>
      <c r="L57" s="47">
        <v>4.8099999999999996</v>
      </c>
      <c r="M57" s="75">
        <v>4.8099999999999996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81.75</v>
      </c>
      <c r="W57">
        <v>52.89</v>
      </c>
      <c r="X57">
        <v>0</v>
      </c>
      <c r="Y57">
        <v>4.8099999999999996</v>
      </c>
      <c r="Z57">
        <v>4.8099999999999996</v>
      </c>
      <c r="AA57">
        <v>19.239999999999998</v>
      </c>
    </row>
    <row r="58" spans="7:27">
      <c r="G58" t="s">
        <v>100</v>
      </c>
      <c r="H58" s="74">
        <v>74.05</v>
      </c>
      <c r="I58" s="47">
        <v>9.6199999999999992</v>
      </c>
      <c r="J58" s="47">
        <v>24.05</v>
      </c>
      <c r="K58" s="47">
        <v>0</v>
      </c>
      <c r="L58" s="47">
        <v>4.5199999999999996</v>
      </c>
      <c r="M58" s="75">
        <v>4.8099999999999996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117.05</v>
      </c>
      <c r="W58">
        <v>74.05</v>
      </c>
      <c r="X58">
        <v>9.6199999999999992</v>
      </c>
      <c r="Y58">
        <v>4.5199999999999996</v>
      </c>
      <c r="Z58">
        <v>4.8099999999999996</v>
      </c>
      <c r="AA58">
        <v>24.05</v>
      </c>
    </row>
    <row r="59" spans="7:27">
      <c r="G59" t="s">
        <v>101</v>
      </c>
      <c r="H59" s="74">
        <v>122.15</v>
      </c>
      <c r="I59" s="47">
        <v>0</v>
      </c>
      <c r="J59" s="47">
        <v>11.54</v>
      </c>
      <c r="K59" s="47">
        <v>0</v>
      </c>
      <c r="L59" s="47">
        <v>4.42</v>
      </c>
      <c r="M59" s="75">
        <v>4.8099999999999996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142.91999999999999</v>
      </c>
      <c r="W59">
        <v>122.15</v>
      </c>
      <c r="X59">
        <v>0</v>
      </c>
      <c r="Y59">
        <v>4.42</v>
      </c>
      <c r="Z59">
        <v>4.8099999999999996</v>
      </c>
      <c r="AA59">
        <v>11.54</v>
      </c>
    </row>
    <row r="60" spans="7:27">
      <c r="G60" t="s">
        <v>102</v>
      </c>
      <c r="H60" s="74">
        <v>104.83</v>
      </c>
      <c r="I60" s="47">
        <v>0</v>
      </c>
      <c r="J60" s="47">
        <v>0</v>
      </c>
      <c r="K60" s="47">
        <v>0</v>
      </c>
      <c r="L60" s="47">
        <v>4.33</v>
      </c>
      <c r="M60" s="75">
        <v>4.8099999999999996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113.97</v>
      </c>
      <c r="W60">
        <v>104.83</v>
      </c>
      <c r="X60">
        <v>0</v>
      </c>
      <c r="Y60">
        <v>4.33</v>
      </c>
      <c r="Z60">
        <v>4.8099999999999996</v>
      </c>
      <c r="AA60">
        <v>0</v>
      </c>
    </row>
    <row r="61" spans="7:27">
      <c r="G61" t="s">
        <v>103</v>
      </c>
      <c r="H61" s="74">
        <v>129.84</v>
      </c>
      <c r="I61" s="47">
        <v>19.239999999999998</v>
      </c>
      <c r="J61" s="47">
        <v>19.239999999999998</v>
      </c>
      <c r="K61" s="47">
        <v>0</v>
      </c>
      <c r="L61" s="47">
        <v>3.75</v>
      </c>
      <c r="M61" s="75">
        <v>4.8099999999999996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176.88</v>
      </c>
      <c r="W61">
        <v>129.84</v>
      </c>
      <c r="X61">
        <v>19.239999999999998</v>
      </c>
      <c r="Y61">
        <v>3.75</v>
      </c>
      <c r="Z61">
        <v>4.8099999999999996</v>
      </c>
      <c r="AA61">
        <v>19.239999999999998</v>
      </c>
    </row>
    <row r="62" spans="7:27">
      <c r="G62" t="s">
        <v>104</v>
      </c>
      <c r="H62" s="74">
        <v>126</v>
      </c>
      <c r="I62" s="47">
        <v>19.239999999999998</v>
      </c>
      <c r="J62" s="47">
        <v>28.85</v>
      </c>
      <c r="K62" s="47">
        <v>0</v>
      </c>
      <c r="L62" s="47">
        <v>3.65</v>
      </c>
      <c r="M62" s="75">
        <v>4.8099999999999996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182.55</v>
      </c>
      <c r="W62">
        <v>126</v>
      </c>
      <c r="X62">
        <v>19.239999999999998</v>
      </c>
      <c r="Y62">
        <v>3.65</v>
      </c>
      <c r="Z62">
        <v>4.8099999999999996</v>
      </c>
      <c r="AA62">
        <v>28.85</v>
      </c>
    </row>
    <row r="63" spans="7:27">
      <c r="G63" t="s">
        <v>105</v>
      </c>
      <c r="H63" s="74">
        <v>89.45</v>
      </c>
      <c r="I63" s="47">
        <v>0</v>
      </c>
      <c r="J63" s="47">
        <v>38.47</v>
      </c>
      <c r="K63" s="47">
        <v>0</v>
      </c>
      <c r="L63" s="47">
        <v>3.56</v>
      </c>
      <c r="M63" s="75">
        <v>4.8099999999999996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136.29</v>
      </c>
      <c r="W63">
        <v>89.45</v>
      </c>
      <c r="X63">
        <v>0</v>
      </c>
      <c r="Y63">
        <v>3.56</v>
      </c>
      <c r="Z63">
        <v>4.8099999999999996</v>
      </c>
      <c r="AA63">
        <v>38.47</v>
      </c>
    </row>
    <row r="64" spans="7:27">
      <c r="G64" t="s">
        <v>106</v>
      </c>
      <c r="H64" s="74">
        <v>100.03</v>
      </c>
      <c r="I64" s="47">
        <v>0</v>
      </c>
      <c r="J64" s="47">
        <v>33.659999999999997</v>
      </c>
      <c r="K64" s="47">
        <v>0</v>
      </c>
      <c r="L64" s="47">
        <v>3.46</v>
      </c>
      <c r="M64" s="75">
        <v>4.8099999999999996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141.96</v>
      </c>
      <c r="W64">
        <v>100.03</v>
      </c>
      <c r="X64">
        <v>0</v>
      </c>
      <c r="Y64">
        <v>3.46</v>
      </c>
      <c r="Z64">
        <v>4.8099999999999996</v>
      </c>
      <c r="AA64">
        <v>33.659999999999997</v>
      </c>
    </row>
    <row r="65" spans="7:27">
      <c r="G65" t="s">
        <v>107</v>
      </c>
      <c r="H65" s="74">
        <v>101.95</v>
      </c>
      <c r="I65" s="47">
        <v>19.239999999999998</v>
      </c>
      <c r="J65" s="47">
        <v>28.85</v>
      </c>
      <c r="K65" s="47">
        <v>0</v>
      </c>
      <c r="L65" s="47">
        <v>3.75</v>
      </c>
      <c r="M65" s="75">
        <v>4.8099999999999996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158.6</v>
      </c>
      <c r="W65">
        <v>101.95</v>
      </c>
      <c r="X65">
        <v>19.239999999999998</v>
      </c>
      <c r="Y65">
        <v>3.75</v>
      </c>
      <c r="Z65">
        <v>4.8099999999999996</v>
      </c>
      <c r="AA65">
        <v>28.85</v>
      </c>
    </row>
    <row r="66" spans="7:27">
      <c r="G66" t="s">
        <v>108</v>
      </c>
      <c r="H66" s="74">
        <v>66.37</v>
      </c>
      <c r="I66" s="47">
        <v>9.6199999999999992</v>
      </c>
      <c r="J66" s="47">
        <v>38.47</v>
      </c>
      <c r="K66" s="47">
        <v>0</v>
      </c>
      <c r="L66" s="47">
        <v>4.2300000000000004</v>
      </c>
      <c r="M66" s="75">
        <v>4.8099999999999996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123.5</v>
      </c>
      <c r="W66">
        <v>66.37</v>
      </c>
      <c r="X66">
        <v>9.6199999999999992</v>
      </c>
      <c r="Y66">
        <v>4.2300000000000004</v>
      </c>
      <c r="Z66">
        <v>4.8099999999999996</v>
      </c>
      <c r="AA66">
        <v>38.47</v>
      </c>
    </row>
    <row r="67" spans="7:27">
      <c r="G67" t="s">
        <v>109</v>
      </c>
      <c r="H67" s="74">
        <v>49.05</v>
      </c>
      <c r="I67" s="47">
        <v>0</v>
      </c>
      <c r="J67" s="47">
        <v>0</v>
      </c>
      <c r="K67" s="47">
        <v>0</v>
      </c>
      <c r="L67" s="47">
        <v>5.77</v>
      </c>
      <c r="M67" s="75">
        <v>4.8099999999999996</v>
      </c>
      <c r="N67" s="74">
        <v>0</v>
      </c>
      <c r="O67" s="47">
        <v>-35</v>
      </c>
      <c r="P67" s="47">
        <v>-25</v>
      </c>
      <c r="Q67" s="47">
        <v>0</v>
      </c>
      <c r="R67" s="47">
        <v>0</v>
      </c>
      <c r="S67" s="75">
        <v>0</v>
      </c>
      <c r="U67" s="74">
        <v>-60</v>
      </c>
      <c r="V67" s="75">
        <v>59.63</v>
      </c>
      <c r="W67">
        <v>49.05</v>
      </c>
      <c r="X67">
        <v>-35</v>
      </c>
      <c r="Y67">
        <v>5.77</v>
      </c>
      <c r="Z67">
        <v>4.8099999999999996</v>
      </c>
      <c r="AA67">
        <v>-25</v>
      </c>
    </row>
    <row r="68" spans="7:27">
      <c r="G68" t="s">
        <v>110</v>
      </c>
      <c r="H68" s="74">
        <v>57.7</v>
      </c>
      <c r="I68" s="47">
        <v>0</v>
      </c>
      <c r="J68" s="47">
        <v>0</v>
      </c>
      <c r="K68" s="47">
        <v>0</v>
      </c>
      <c r="L68" s="47">
        <v>6.35</v>
      </c>
      <c r="M68" s="75">
        <v>4.8099999999999996</v>
      </c>
      <c r="N68" s="74">
        <v>0</v>
      </c>
      <c r="O68" s="47">
        <v>0</v>
      </c>
      <c r="P68" s="47">
        <v>-25</v>
      </c>
      <c r="Q68" s="47">
        <v>0</v>
      </c>
      <c r="R68" s="47">
        <v>0</v>
      </c>
      <c r="S68" s="75">
        <v>0</v>
      </c>
      <c r="U68" s="74">
        <v>-25</v>
      </c>
      <c r="V68" s="75">
        <v>68.86</v>
      </c>
      <c r="W68">
        <v>57.7</v>
      </c>
      <c r="X68">
        <v>0</v>
      </c>
      <c r="Y68">
        <v>6.35</v>
      </c>
      <c r="Z68">
        <v>4.8099999999999996</v>
      </c>
      <c r="AA68">
        <v>-25</v>
      </c>
    </row>
    <row r="69" spans="7:27">
      <c r="G69" t="s">
        <v>111</v>
      </c>
      <c r="H69" s="74">
        <v>44.24</v>
      </c>
      <c r="I69" s="47">
        <v>0</v>
      </c>
      <c r="J69" s="47">
        <v>0</v>
      </c>
      <c r="K69" s="47">
        <v>0</v>
      </c>
      <c r="L69" s="47">
        <v>7.02</v>
      </c>
      <c r="M69" s="75">
        <v>4.8099999999999996</v>
      </c>
      <c r="N69" s="74">
        <v>0</v>
      </c>
      <c r="O69" s="47">
        <v>-8</v>
      </c>
      <c r="P69" s="47">
        <v>-60</v>
      </c>
      <c r="Q69" s="47">
        <v>0</v>
      </c>
      <c r="R69" s="47">
        <v>0</v>
      </c>
      <c r="S69" s="75">
        <v>0</v>
      </c>
      <c r="U69" s="74">
        <v>-68</v>
      </c>
      <c r="V69" s="75">
        <v>56.07</v>
      </c>
      <c r="W69">
        <v>44.24</v>
      </c>
      <c r="X69">
        <v>-8</v>
      </c>
      <c r="Y69">
        <v>7.02</v>
      </c>
      <c r="Z69">
        <v>4.8099999999999996</v>
      </c>
      <c r="AA69">
        <v>-60</v>
      </c>
    </row>
    <row r="70" spans="7:27">
      <c r="G70" t="s">
        <v>112</v>
      </c>
      <c r="H70" s="74">
        <v>44.25</v>
      </c>
      <c r="I70" s="47">
        <v>0</v>
      </c>
      <c r="J70" s="47">
        <v>0</v>
      </c>
      <c r="K70" s="47">
        <v>0</v>
      </c>
      <c r="L70" s="47">
        <v>8.94</v>
      </c>
      <c r="M70" s="75">
        <v>4.8099999999999996</v>
      </c>
      <c r="N70" s="74">
        <v>0</v>
      </c>
      <c r="O70" s="47">
        <v>-12</v>
      </c>
      <c r="P70" s="47">
        <v>-25</v>
      </c>
      <c r="Q70" s="47">
        <v>0</v>
      </c>
      <c r="R70" s="47">
        <v>0</v>
      </c>
      <c r="S70" s="75">
        <v>0</v>
      </c>
      <c r="U70" s="74">
        <v>-37</v>
      </c>
      <c r="V70" s="75">
        <v>58</v>
      </c>
      <c r="W70">
        <v>44.25</v>
      </c>
      <c r="X70">
        <v>-12</v>
      </c>
      <c r="Y70">
        <v>8.94</v>
      </c>
      <c r="Z70">
        <v>4.8099999999999996</v>
      </c>
      <c r="AA70">
        <v>-25</v>
      </c>
    </row>
    <row r="71" spans="7:27">
      <c r="G71" t="s">
        <v>113</v>
      </c>
      <c r="H71" s="74">
        <v>48.09</v>
      </c>
      <c r="I71" s="47">
        <v>0</v>
      </c>
      <c r="J71" s="47">
        <v>0</v>
      </c>
      <c r="K71" s="47">
        <v>0</v>
      </c>
      <c r="L71" s="47">
        <v>9.6199999999999992</v>
      </c>
      <c r="M71" s="75">
        <v>4.8099999999999996</v>
      </c>
      <c r="N71" s="74">
        <v>0</v>
      </c>
      <c r="O71" s="47">
        <v>-86</v>
      </c>
      <c r="P71" s="47">
        <v>-94.99</v>
      </c>
      <c r="Q71" s="47">
        <v>0</v>
      </c>
      <c r="R71" s="47">
        <v>0</v>
      </c>
      <c r="S71" s="75">
        <v>0</v>
      </c>
      <c r="U71" s="74">
        <v>-180.99</v>
      </c>
      <c r="V71" s="75">
        <v>62.52</v>
      </c>
      <c r="W71">
        <v>48.09</v>
      </c>
      <c r="X71">
        <v>-86</v>
      </c>
      <c r="Y71">
        <v>9.6199999999999992</v>
      </c>
      <c r="Z71">
        <v>4.8099999999999996</v>
      </c>
      <c r="AA71">
        <v>-94.99</v>
      </c>
    </row>
    <row r="72" spans="7:27">
      <c r="G72" t="s">
        <v>114</v>
      </c>
      <c r="H72" s="74">
        <v>38.47</v>
      </c>
      <c r="I72" s="47">
        <v>0</v>
      </c>
      <c r="J72" s="47">
        <v>0</v>
      </c>
      <c r="K72" s="47">
        <v>0</v>
      </c>
      <c r="L72" s="47">
        <v>10.1</v>
      </c>
      <c r="M72" s="75">
        <v>4.8099999999999996</v>
      </c>
      <c r="N72" s="74">
        <v>0</v>
      </c>
      <c r="O72" s="47">
        <v>-129</v>
      </c>
      <c r="P72" s="47">
        <v>-35</v>
      </c>
      <c r="Q72" s="47">
        <v>0</v>
      </c>
      <c r="R72" s="47">
        <v>0</v>
      </c>
      <c r="S72" s="75">
        <v>0</v>
      </c>
      <c r="U72" s="74">
        <v>-164</v>
      </c>
      <c r="V72" s="75">
        <v>53.38</v>
      </c>
      <c r="W72">
        <v>38.47</v>
      </c>
      <c r="X72">
        <v>-129</v>
      </c>
      <c r="Y72">
        <v>10.1</v>
      </c>
      <c r="Z72">
        <v>4.8099999999999996</v>
      </c>
      <c r="AA72">
        <v>-35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10.58</v>
      </c>
      <c r="M73" s="75">
        <v>4.8099999999999996</v>
      </c>
      <c r="N73" s="74">
        <v>0</v>
      </c>
      <c r="O73" s="47">
        <v>-64</v>
      </c>
      <c r="P73" s="47">
        <v>-95</v>
      </c>
      <c r="Q73" s="47">
        <v>0</v>
      </c>
      <c r="R73" s="47">
        <v>0</v>
      </c>
      <c r="S73" s="75">
        <v>0</v>
      </c>
      <c r="U73" s="74">
        <v>-159</v>
      </c>
      <c r="V73" s="75">
        <v>15.39</v>
      </c>
      <c r="W73">
        <v>0</v>
      </c>
      <c r="X73">
        <v>-64</v>
      </c>
      <c r="Y73">
        <v>10.58</v>
      </c>
      <c r="Z73">
        <v>4.8099999999999996</v>
      </c>
      <c r="AA73">
        <v>-95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11.54</v>
      </c>
      <c r="M74" s="75">
        <v>4.8099999999999996</v>
      </c>
      <c r="N74" s="74">
        <v>0</v>
      </c>
      <c r="O74" s="47">
        <v>-135</v>
      </c>
      <c r="P74" s="47">
        <v>-100</v>
      </c>
      <c r="Q74" s="47">
        <v>0</v>
      </c>
      <c r="R74" s="47">
        <v>0</v>
      </c>
      <c r="S74" s="75">
        <v>0</v>
      </c>
      <c r="U74" s="74">
        <v>-235</v>
      </c>
      <c r="V74" s="75">
        <v>16.350000000000001</v>
      </c>
      <c r="W74">
        <v>0</v>
      </c>
      <c r="X74">
        <v>-135</v>
      </c>
      <c r="Y74">
        <v>11.54</v>
      </c>
      <c r="Z74">
        <v>4.8099999999999996</v>
      </c>
      <c r="AA74">
        <v>-100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12.5</v>
      </c>
      <c r="M75" s="75">
        <v>4.8099999999999996</v>
      </c>
      <c r="N75" s="74">
        <v>-14</v>
      </c>
      <c r="O75" s="47">
        <v>0</v>
      </c>
      <c r="P75" s="47">
        <v>-110</v>
      </c>
      <c r="Q75" s="47">
        <v>0</v>
      </c>
      <c r="R75" s="47">
        <v>0</v>
      </c>
      <c r="S75" s="75">
        <v>0</v>
      </c>
      <c r="U75" s="74">
        <v>-124</v>
      </c>
      <c r="V75" s="75">
        <v>17.309999999999999</v>
      </c>
      <c r="W75">
        <v>-14</v>
      </c>
      <c r="X75">
        <v>0</v>
      </c>
      <c r="Y75">
        <v>12.5</v>
      </c>
      <c r="Z75">
        <v>4.8099999999999996</v>
      </c>
      <c r="AA75">
        <v>-110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14.43</v>
      </c>
      <c r="M76" s="75">
        <v>4.8099999999999996</v>
      </c>
      <c r="N76" s="74">
        <v>-27</v>
      </c>
      <c r="O76" s="47">
        <v>-20</v>
      </c>
      <c r="P76" s="47">
        <v>-108</v>
      </c>
      <c r="Q76" s="47">
        <v>0</v>
      </c>
      <c r="R76" s="47">
        <v>0</v>
      </c>
      <c r="S76" s="75">
        <v>0</v>
      </c>
      <c r="U76" s="74">
        <v>-155</v>
      </c>
      <c r="V76" s="75">
        <v>19.239999999999998</v>
      </c>
      <c r="W76">
        <v>-27</v>
      </c>
      <c r="X76">
        <v>-20</v>
      </c>
      <c r="Y76">
        <v>14.43</v>
      </c>
      <c r="Z76">
        <v>4.8099999999999996</v>
      </c>
      <c r="AA76">
        <v>-108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14.81</v>
      </c>
      <c r="M77" s="75">
        <v>4.8099999999999996</v>
      </c>
      <c r="N77" s="74">
        <v>-19</v>
      </c>
      <c r="O77" s="47">
        <v>-30</v>
      </c>
      <c r="P77" s="47">
        <v>-60</v>
      </c>
      <c r="Q77" s="47">
        <v>0</v>
      </c>
      <c r="R77" s="47">
        <v>0</v>
      </c>
      <c r="S77" s="75">
        <v>0</v>
      </c>
      <c r="U77" s="74">
        <v>-109</v>
      </c>
      <c r="V77" s="75">
        <v>19.62</v>
      </c>
      <c r="W77">
        <v>-19</v>
      </c>
      <c r="X77">
        <v>-30</v>
      </c>
      <c r="Y77">
        <v>14.81</v>
      </c>
      <c r="Z77">
        <v>4.8099999999999996</v>
      </c>
      <c r="AA77">
        <v>-60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15.39</v>
      </c>
      <c r="M78" s="75">
        <v>4.8099999999999996</v>
      </c>
      <c r="N78" s="74">
        <v>-33</v>
      </c>
      <c r="O78" s="47">
        <v>-38</v>
      </c>
      <c r="P78" s="47">
        <v>-55</v>
      </c>
      <c r="Q78" s="47">
        <v>0</v>
      </c>
      <c r="R78" s="47">
        <v>0</v>
      </c>
      <c r="S78" s="75">
        <v>0</v>
      </c>
      <c r="U78" s="74">
        <v>-126</v>
      </c>
      <c r="V78" s="75">
        <v>20.2</v>
      </c>
      <c r="W78">
        <v>-33</v>
      </c>
      <c r="X78">
        <v>-38</v>
      </c>
      <c r="Y78">
        <v>15.39</v>
      </c>
      <c r="Z78">
        <v>4.8099999999999996</v>
      </c>
      <c r="AA78">
        <v>-55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15.39</v>
      </c>
      <c r="M79" s="75">
        <v>4.8099999999999996</v>
      </c>
      <c r="N79" s="74">
        <v>0</v>
      </c>
      <c r="O79" s="47">
        <v>-14</v>
      </c>
      <c r="P79" s="47">
        <v>-55</v>
      </c>
      <c r="Q79" s="47">
        <v>0</v>
      </c>
      <c r="R79" s="47">
        <v>0</v>
      </c>
      <c r="S79" s="75">
        <v>0</v>
      </c>
      <c r="U79" s="74">
        <v>-69</v>
      </c>
      <c r="V79" s="75">
        <v>20.2</v>
      </c>
      <c r="W79">
        <v>0</v>
      </c>
      <c r="X79">
        <v>-14</v>
      </c>
      <c r="Y79">
        <v>15.39</v>
      </c>
      <c r="Z79">
        <v>4.8099999999999996</v>
      </c>
      <c r="AA79">
        <v>-55</v>
      </c>
    </row>
    <row r="80" spans="7:27">
      <c r="G80" t="s">
        <v>122</v>
      </c>
      <c r="H80" s="74">
        <v>8.66</v>
      </c>
      <c r="I80" s="47">
        <v>0</v>
      </c>
      <c r="J80" s="47">
        <v>0</v>
      </c>
      <c r="K80" s="47">
        <v>0</v>
      </c>
      <c r="L80" s="47">
        <v>15.38</v>
      </c>
      <c r="M80" s="75">
        <v>4.8099999999999996</v>
      </c>
      <c r="N80" s="74">
        <v>0</v>
      </c>
      <c r="O80" s="47">
        <v>0</v>
      </c>
      <c r="P80" s="47">
        <v>-7</v>
      </c>
      <c r="Q80" s="47">
        <v>0</v>
      </c>
      <c r="R80" s="47">
        <v>0</v>
      </c>
      <c r="S80" s="75">
        <v>0</v>
      </c>
      <c r="U80" s="74">
        <v>-7</v>
      </c>
      <c r="V80" s="75">
        <v>28.85</v>
      </c>
      <c r="W80">
        <v>8.66</v>
      </c>
      <c r="X80">
        <v>0</v>
      </c>
      <c r="Y80">
        <v>15.38</v>
      </c>
      <c r="Z80">
        <v>4.8099999999999996</v>
      </c>
      <c r="AA80">
        <v>-7</v>
      </c>
    </row>
    <row r="81" spans="7:27">
      <c r="G81" t="s">
        <v>123</v>
      </c>
      <c r="H81" s="74">
        <v>12.5</v>
      </c>
      <c r="I81" s="47">
        <v>0</v>
      </c>
      <c r="J81" s="47">
        <v>2.89</v>
      </c>
      <c r="K81" s="47">
        <v>0</v>
      </c>
      <c r="L81" s="47">
        <v>15.68</v>
      </c>
      <c r="M81" s="75">
        <v>4.8099999999999996</v>
      </c>
      <c r="N81" s="74">
        <v>0</v>
      </c>
      <c r="O81" s="47">
        <v>-5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35.880000000000003</v>
      </c>
      <c r="W81">
        <v>12.5</v>
      </c>
      <c r="X81">
        <v>-5</v>
      </c>
      <c r="Y81">
        <v>15.68</v>
      </c>
      <c r="Z81">
        <v>4.8099999999999996</v>
      </c>
      <c r="AA81">
        <v>2.89</v>
      </c>
    </row>
    <row r="82" spans="7:27">
      <c r="G82" t="s">
        <v>124</v>
      </c>
      <c r="H82" s="74">
        <v>7.69</v>
      </c>
      <c r="I82" s="47">
        <v>0</v>
      </c>
      <c r="J82" s="47">
        <v>24.05</v>
      </c>
      <c r="K82" s="47">
        <v>0</v>
      </c>
      <c r="L82" s="47">
        <v>15.87</v>
      </c>
      <c r="M82" s="75">
        <v>4.8099999999999996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52.42</v>
      </c>
      <c r="W82">
        <v>7.69</v>
      </c>
      <c r="X82">
        <v>0</v>
      </c>
      <c r="Y82">
        <v>15.87</v>
      </c>
      <c r="Z82">
        <v>4.8099999999999996</v>
      </c>
      <c r="AA82">
        <v>24.05</v>
      </c>
    </row>
    <row r="83" spans="7:27">
      <c r="G83" t="s">
        <v>125</v>
      </c>
      <c r="H83" s="74">
        <v>0</v>
      </c>
      <c r="I83" s="47">
        <v>25.97</v>
      </c>
      <c r="J83" s="47">
        <v>0</v>
      </c>
      <c r="K83" s="47">
        <v>0</v>
      </c>
      <c r="L83" s="47">
        <v>16.059999999999999</v>
      </c>
      <c r="M83" s="75">
        <v>4.8099999999999996</v>
      </c>
      <c r="N83" s="74">
        <v>-15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-15</v>
      </c>
      <c r="V83" s="75">
        <v>46.84</v>
      </c>
      <c r="W83">
        <v>-15</v>
      </c>
      <c r="X83">
        <v>25.97</v>
      </c>
      <c r="Y83">
        <v>16.059999999999999</v>
      </c>
      <c r="Z83">
        <v>4.8099999999999996</v>
      </c>
      <c r="AA83">
        <v>0</v>
      </c>
    </row>
    <row r="84" spans="7:27">
      <c r="G84" t="s">
        <v>126</v>
      </c>
      <c r="H84" s="74">
        <v>0</v>
      </c>
      <c r="I84" s="47">
        <v>18.27</v>
      </c>
      <c r="J84" s="47">
        <v>0</v>
      </c>
      <c r="K84" s="47">
        <v>0</v>
      </c>
      <c r="L84" s="47">
        <v>15.97</v>
      </c>
      <c r="M84" s="75">
        <v>4.8099999999999996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39.049999999999997</v>
      </c>
      <c r="W84">
        <v>0</v>
      </c>
      <c r="X84">
        <v>18.27</v>
      </c>
      <c r="Y84">
        <v>15.97</v>
      </c>
      <c r="Z84">
        <v>4.8099999999999996</v>
      </c>
      <c r="AA84">
        <v>0</v>
      </c>
    </row>
    <row r="85" spans="7:27">
      <c r="G85" t="s">
        <v>127</v>
      </c>
      <c r="H85" s="74">
        <v>61.55</v>
      </c>
      <c r="I85" s="47">
        <v>4.8099999999999996</v>
      </c>
      <c r="J85" s="47">
        <v>4.8099999999999996</v>
      </c>
      <c r="K85" s="47">
        <v>0</v>
      </c>
      <c r="L85" s="47">
        <v>15.87</v>
      </c>
      <c r="M85" s="75">
        <v>4.8099999999999996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91.85</v>
      </c>
      <c r="W85">
        <v>61.55</v>
      </c>
      <c r="X85">
        <v>4.8099999999999996</v>
      </c>
      <c r="Y85">
        <v>15.87</v>
      </c>
      <c r="Z85">
        <v>4.8099999999999996</v>
      </c>
      <c r="AA85">
        <v>4.8099999999999996</v>
      </c>
    </row>
    <row r="86" spans="7:27">
      <c r="G86" t="s">
        <v>128</v>
      </c>
      <c r="H86" s="74">
        <v>62.52</v>
      </c>
      <c r="I86" s="47">
        <v>0</v>
      </c>
      <c r="J86" s="47">
        <v>0</v>
      </c>
      <c r="K86" s="47">
        <v>0</v>
      </c>
      <c r="L86" s="47">
        <v>15.58</v>
      </c>
      <c r="M86" s="75">
        <v>4.8099999999999996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82.91</v>
      </c>
      <c r="W86">
        <v>62.52</v>
      </c>
      <c r="X86">
        <v>0</v>
      </c>
      <c r="Y86">
        <v>15.58</v>
      </c>
      <c r="Z86">
        <v>4.8099999999999996</v>
      </c>
      <c r="AA86">
        <v>0</v>
      </c>
    </row>
    <row r="87" spans="7:27">
      <c r="G87" t="s">
        <v>129</v>
      </c>
      <c r="H87" s="74">
        <v>75.010000000000005</v>
      </c>
      <c r="I87" s="47">
        <v>14.43</v>
      </c>
      <c r="J87" s="47">
        <v>0</v>
      </c>
      <c r="K87" s="47">
        <v>0</v>
      </c>
      <c r="L87" s="47">
        <v>15.2</v>
      </c>
      <c r="M87" s="75">
        <v>4.8099999999999996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109.45</v>
      </c>
      <c r="W87">
        <v>75.010000000000005</v>
      </c>
      <c r="X87">
        <v>14.43</v>
      </c>
      <c r="Y87">
        <v>15.2</v>
      </c>
      <c r="Z87">
        <v>4.8099999999999996</v>
      </c>
      <c r="AA87">
        <v>0</v>
      </c>
    </row>
    <row r="88" spans="7:27">
      <c r="G88" t="s">
        <v>130</v>
      </c>
      <c r="H88" s="74">
        <v>73.09</v>
      </c>
      <c r="I88" s="47">
        <v>14.43</v>
      </c>
      <c r="J88" s="47">
        <v>0</v>
      </c>
      <c r="K88" s="47">
        <v>0</v>
      </c>
      <c r="L88" s="47">
        <v>14.14</v>
      </c>
      <c r="M88" s="75">
        <v>4.8099999999999996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106.47</v>
      </c>
      <c r="W88">
        <v>73.09</v>
      </c>
      <c r="X88">
        <v>14.43</v>
      </c>
      <c r="Y88">
        <v>14.14</v>
      </c>
      <c r="Z88">
        <v>4.8099999999999996</v>
      </c>
      <c r="AA88">
        <v>0</v>
      </c>
    </row>
    <row r="89" spans="7:27">
      <c r="G89" t="s">
        <v>131</v>
      </c>
      <c r="H89" s="74">
        <v>43.28</v>
      </c>
      <c r="I89" s="47">
        <v>41.36</v>
      </c>
      <c r="J89" s="47">
        <v>0</v>
      </c>
      <c r="K89" s="47">
        <v>0</v>
      </c>
      <c r="L89" s="47">
        <v>12.89</v>
      </c>
      <c r="M89" s="75">
        <v>4.8099999999999996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102.34</v>
      </c>
      <c r="W89">
        <v>43.28</v>
      </c>
      <c r="X89">
        <v>41.36</v>
      </c>
      <c r="Y89">
        <v>12.89</v>
      </c>
      <c r="Z89">
        <v>4.8099999999999996</v>
      </c>
      <c r="AA89">
        <v>0</v>
      </c>
    </row>
    <row r="90" spans="7:27">
      <c r="G90" t="s">
        <v>132</v>
      </c>
      <c r="H90" s="74">
        <v>20.2</v>
      </c>
      <c r="I90" s="47">
        <v>25.97</v>
      </c>
      <c r="J90" s="47">
        <v>0</v>
      </c>
      <c r="K90" s="47">
        <v>0</v>
      </c>
      <c r="L90" s="47">
        <v>12.21</v>
      </c>
      <c r="M90" s="75">
        <v>4.8099999999999996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63.19</v>
      </c>
      <c r="W90">
        <v>20.2</v>
      </c>
      <c r="X90">
        <v>25.97</v>
      </c>
      <c r="Y90">
        <v>12.21</v>
      </c>
      <c r="Z90">
        <v>4.8099999999999996</v>
      </c>
      <c r="AA90">
        <v>0</v>
      </c>
    </row>
    <row r="91" spans="7:27">
      <c r="G91" t="s">
        <v>133</v>
      </c>
      <c r="H91" s="74">
        <v>37.51</v>
      </c>
      <c r="I91" s="47">
        <v>40.39</v>
      </c>
      <c r="J91" s="47">
        <v>0</v>
      </c>
      <c r="K91" s="47">
        <v>0</v>
      </c>
      <c r="L91" s="47">
        <v>14.62</v>
      </c>
      <c r="M91" s="75">
        <v>4.8099999999999996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97.33</v>
      </c>
      <c r="W91">
        <v>37.51</v>
      </c>
      <c r="X91">
        <v>40.39</v>
      </c>
      <c r="Y91">
        <v>14.62</v>
      </c>
      <c r="Z91">
        <v>4.8099999999999996</v>
      </c>
      <c r="AA91">
        <v>0</v>
      </c>
    </row>
    <row r="92" spans="7:27">
      <c r="G92" t="s">
        <v>134</v>
      </c>
      <c r="H92" s="74">
        <v>36.54</v>
      </c>
      <c r="I92" s="47">
        <v>24.05</v>
      </c>
      <c r="J92" s="47">
        <v>14.43</v>
      </c>
      <c r="K92" s="47">
        <v>0</v>
      </c>
      <c r="L92" s="47">
        <v>12.98</v>
      </c>
      <c r="M92" s="75">
        <v>4.8099999999999996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92.81</v>
      </c>
      <c r="W92">
        <v>36.54</v>
      </c>
      <c r="X92">
        <v>24.05</v>
      </c>
      <c r="Y92">
        <v>12.98</v>
      </c>
      <c r="Z92">
        <v>4.8099999999999996</v>
      </c>
      <c r="AA92">
        <v>14.43</v>
      </c>
    </row>
    <row r="93" spans="7:27">
      <c r="G93" t="s">
        <v>135</v>
      </c>
      <c r="H93" s="74">
        <v>29.82</v>
      </c>
      <c r="I93" s="47">
        <v>15.39</v>
      </c>
      <c r="J93" s="47">
        <v>48.09</v>
      </c>
      <c r="K93" s="47">
        <v>0</v>
      </c>
      <c r="L93" s="47">
        <v>11.54</v>
      </c>
      <c r="M93" s="75">
        <v>4.8099999999999996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109.65</v>
      </c>
      <c r="W93">
        <v>29.82</v>
      </c>
      <c r="X93">
        <v>15.39</v>
      </c>
      <c r="Y93">
        <v>11.54</v>
      </c>
      <c r="Z93">
        <v>4.8099999999999996</v>
      </c>
      <c r="AA93">
        <v>48.09</v>
      </c>
    </row>
    <row r="94" spans="7:27">
      <c r="G94" t="s">
        <v>136</v>
      </c>
      <c r="H94" s="74">
        <v>26.93</v>
      </c>
      <c r="I94" s="47">
        <v>27.89</v>
      </c>
      <c r="J94" s="47">
        <v>48.09</v>
      </c>
      <c r="K94" s="47">
        <v>0</v>
      </c>
      <c r="L94" s="47">
        <v>10.39</v>
      </c>
      <c r="M94" s="75">
        <v>4.8099999999999996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118.11</v>
      </c>
      <c r="W94">
        <v>26.93</v>
      </c>
      <c r="X94">
        <v>27.89</v>
      </c>
      <c r="Y94">
        <v>10.39</v>
      </c>
      <c r="Z94">
        <v>4.8099999999999996</v>
      </c>
      <c r="AA94">
        <v>48.09</v>
      </c>
    </row>
    <row r="95" spans="7:27">
      <c r="G95" t="s">
        <v>137</v>
      </c>
      <c r="H95" s="74">
        <v>57.71</v>
      </c>
      <c r="I95" s="47">
        <v>42.32</v>
      </c>
      <c r="J95" s="47">
        <v>38.47</v>
      </c>
      <c r="K95" s="47">
        <v>0</v>
      </c>
      <c r="L95" s="47">
        <v>9.6199999999999992</v>
      </c>
      <c r="M95" s="75">
        <v>4.8099999999999996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152.93</v>
      </c>
      <c r="W95">
        <v>57.71</v>
      </c>
      <c r="X95">
        <v>42.32</v>
      </c>
      <c r="Y95">
        <v>9.6199999999999992</v>
      </c>
      <c r="Z95">
        <v>4.8099999999999996</v>
      </c>
      <c r="AA95">
        <v>38.47</v>
      </c>
    </row>
    <row r="96" spans="7:27">
      <c r="G96" t="s">
        <v>138</v>
      </c>
      <c r="H96" s="74">
        <v>75.97</v>
      </c>
      <c r="I96" s="47">
        <v>40.4</v>
      </c>
      <c r="J96" s="47">
        <v>9.6199999999999992</v>
      </c>
      <c r="K96" s="47">
        <v>0</v>
      </c>
      <c r="L96" s="47">
        <v>8.85</v>
      </c>
      <c r="M96" s="75">
        <v>4.8099999999999996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139.65</v>
      </c>
      <c r="W96">
        <v>75.97</v>
      </c>
      <c r="X96">
        <v>40.4</v>
      </c>
      <c r="Y96">
        <v>8.85</v>
      </c>
      <c r="Z96">
        <v>4.8099999999999996</v>
      </c>
      <c r="AA96">
        <v>9.6199999999999992</v>
      </c>
    </row>
    <row r="97" spans="1:83">
      <c r="G97" t="s">
        <v>139</v>
      </c>
      <c r="H97" s="74">
        <v>56.75</v>
      </c>
      <c r="I97" s="47">
        <v>38.47</v>
      </c>
      <c r="J97" s="47">
        <v>0</v>
      </c>
      <c r="K97" s="47">
        <v>0</v>
      </c>
      <c r="L97" s="47">
        <v>7.69</v>
      </c>
      <c r="M97" s="75">
        <v>4.8099999999999996</v>
      </c>
      <c r="N97" s="74">
        <v>0</v>
      </c>
      <c r="O97" s="47">
        <v>0</v>
      </c>
      <c r="P97" s="47">
        <v>-10</v>
      </c>
      <c r="Q97" s="47">
        <v>0</v>
      </c>
      <c r="R97" s="47">
        <v>0</v>
      </c>
      <c r="S97" s="75">
        <v>0</v>
      </c>
      <c r="U97" s="74">
        <v>-10</v>
      </c>
      <c r="V97" s="75">
        <v>107.72</v>
      </c>
      <c r="W97">
        <v>56.75</v>
      </c>
      <c r="X97">
        <v>38.47</v>
      </c>
      <c r="Y97">
        <v>7.69</v>
      </c>
      <c r="Z97">
        <v>4.8099999999999996</v>
      </c>
      <c r="AA97">
        <v>-10</v>
      </c>
    </row>
    <row r="98" spans="1:83">
      <c r="G98" t="s">
        <v>140</v>
      </c>
      <c r="H98" s="74">
        <v>50.01</v>
      </c>
      <c r="I98" s="47">
        <v>29.82</v>
      </c>
      <c r="J98" s="47">
        <v>0</v>
      </c>
      <c r="K98" s="47">
        <v>0</v>
      </c>
      <c r="L98" s="47">
        <v>7.21</v>
      </c>
      <c r="M98" s="75">
        <v>4.8099999999999996</v>
      </c>
      <c r="N98" s="74">
        <v>0</v>
      </c>
      <c r="O98" s="47">
        <v>0</v>
      </c>
      <c r="P98" s="47">
        <v>-25</v>
      </c>
      <c r="Q98" s="47">
        <v>0</v>
      </c>
      <c r="R98" s="47">
        <v>0</v>
      </c>
      <c r="S98" s="75">
        <v>0</v>
      </c>
      <c r="U98" s="74">
        <v>-25</v>
      </c>
      <c r="V98" s="75">
        <v>91.85</v>
      </c>
      <c r="W98">
        <v>50.01</v>
      </c>
      <c r="X98">
        <v>29.82</v>
      </c>
      <c r="Y98">
        <v>7.21</v>
      </c>
      <c r="Z98">
        <v>4.8099999999999996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1.2928875000000002</v>
      </c>
      <c r="I99" s="70">
        <f t="shared" ref="I99:BQ99" si="1">SUM(I3:I98)/4000</f>
        <v>0.14211500000000002</v>
      </c>
      <c r="J99" s="70">
        <f t="shared" si="1"/>
        <v>0.19115499999999999</v>
      </c>
      <c r="K99" s="70">
        <f t="shared" si="1"/>
        <v>0</v>
      </c>
      <c r="L99" s="70">
        <f t="shared" si="1"/>
        <v>0.19882250000000004</v>
      </c>
      <c r="M99" s="70">
        <f t="shared" si="1"/>
        <v>5.9475000000000021E-2</v>
      </c>
      <c r="N99" s="69">
        <f t="shared" si="1"/>
        <v>-7.6999999999999999E-2</v>
      </c>
      <c r="O99" s="70">
        <f t="shared" si="1"/>
        <v>-0.32974999999999999</v>
      </c>
      <c r="P99" s="70">
        <f t="shared" si="1"/>
        <v>-1.2239974999999998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-1.6307475</v>
      </c>
      <c r="V99" s="71">
        <f t="shared" si="1"/>
        <v>1.8844550000000007</v>
      </c>
      <c r="W99">
        <f t="shared" si="1"/>
        <v>1.2158875000000002</v>
      </c>
      <c r="X99">
        <f t="shared" si="1"/>
        <v>-0.187635</v>
      </c>
      <c r="Y99">
        <f t="shared" si="1"/>
        <v>0.19882250000000004</v>
      </c>
      <c r="Z99">
        <f t="shared" si="1"/>
        <v>5.9475000000000021E-2</v>
      </c>
      <c r="AA99">
        <f t="shared" si="1"/>
        <v>-1.0328424999999999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78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</row>
    <row r="43" spans="7:24">
      <c r="G43" t="s">
        <v>85</v>
      </c>
      <c r="H43" s="74">
        <v>212.83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212.83</v>
      </c>
      <c r="W43">
        <v>212.83</v>
      </c>
      <c r="X43">
        <v>0</v>
      </c>
    </row>
    <row r="44" spans="7:24">
      <c r="G44" t="s">
        <v>86</v>
      </c>
      <c r="H44" s="74">
        <v>190.44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190.44</v>
      </c>
      <c r="W44">
        <v>190.44</v>
      </c>
      <c r="X44">
        <v>0</v>
      </c>
    </row>
    <row r="45" spans="7:24">
      <c r="G45" t="s">
        <v>87</v>
      </c>
      <c r="H45" s="74">
        <v>181.77</v>
      </c>
      <c r="I45" s="47">
        <v>0</v>
      </c>
      <c r="J45" s="47">
        <v>0</v>
      </c>
      <c r="K45" s="47">
        <v>0</v>
      </c>
      <c r="L45" s="47">
        <v>0</v>
      </c>
      <c r="M45" s="75">
        <v>1.54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183.31</v>
      </c>
      <c r="W45">
        <v>181.77</v>
      </c>
      <c r="X45">
        <v>1.54</v>
      </c>
    </row>
    <row r="46" spans="7:24">
      <c r="G46" t="s">
        <v>88</v>
      </c>
      <c r="H46" s="74">
        <v>165.43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165.43</v>
      </c>
      <c r="W46">
        <v>165.43</v>
      </c>
      <c r="X46">
        <v>0</v>
      </c>
    </row>
    <row r="47" spans="7:24">
      <c r="G47" t="s">
        <v>89</v>
      </c>
      <c r="H47" s="74">
        <v>134.63999999999999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134.63999999999999</v>
      </c>
      <c r="W47">
        <v>134.63999999999999</v>
      </c>
      <c r="X47">
        <v>0</v>
      </c>
    </row>
    <row r="48" spans="7:24">
      <c r="G48" t="s">
        <v>90</v>
      </c>
      <c r="H48" s="74">
        <v>100.99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100.99</v>
      </c>
      <c r="W48">
        <v>100.99</v>
      </c>
      <c r="X48">
        <v>0</v>
      </c>
    </row>
    <row r="49" spans="7:24">
      <c r="G49" t="s">
        <v>91</v>
      </c>
      <c r="H49" s="74">
        <v>79.83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79.83</v>
      </c>
      <c r="W49">
        <v>79.83</v>
      </c>
      <c r="X49">
        <v>0</v>
      </c>
    </row>
    <row r="50" spans="7:24">
      <c r="G50" t="s">
        <v>92</v>
      </c>
      <c r="H50" s="74">
        <v>48.09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48.09</v>
      </c>
      <c r="W50">
        <v>48.09</v>
      </c>
      <c r="X50">
        <v>0</v>
      </c>
    </row>
    <row r="51" spans="7:24">
      <c r="G51" t="s">
        <v>93</v>
      </c>
      <c r="H51" s="74">
        <v>35.590000000000003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35.590000000000003</v>
      </c>
      <c r="W51">
        <v>35.590000000000003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6.54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6.54</v>
      </c>
      <c r="W69">
        <v>0</v>
      </c>
      <c r="X69">
        <v>6.54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0.28740249999999995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2.0200000000000001E-3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0.28942249999999997</v>
      </c>
      <c r="W99">
        <f t="shared" si="1"/>
        <v>0.28740249999999995</v>
      </c>
      <c r="X99">
        <f t="shared" si="1"/>
        <v>2.0200000000000001E-3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45648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10.13796</v>
      </c>
      <c r="E3">
        <f>GT_NG!P3</f>
        <v>15.96060686718126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726.32233693488035</v>
      </c>
      <c r="P3" s="37">
        <v>58.980000000000004</v>
      </c>
      <c r="Q3" s="37">
        <v>38.11</v>
      </c>
      <c r="R3" s="39">
        <v>0</v>
      </c>
      <c r="S3" s="39">
        <v>0</v>
      </c>
      <c r="T3" s="38">
        <f>SUMPRODUCT(LTA!J3:AN3,LTA!J$101:AN$101,LTA!J$103:AN$103)</f>
        <v>76.67</v>
      </c>
      <c r="U3" s="38">
        <f>SUMPRODUCT(LTA!J3:AN3,LTA!J$102:AN$102,LTA!J$103:AN$103)</f>
        <v>96.22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2.5</v>
      </c>
      <c r="Z3" s="35">
        <f>IEX!N3</f>
        <v>0</v>
      </c>
      <c r="AA3" s="76">
        <f>STOA!H3</f>
        <v>0.43</v>
      </c>
      <c r="AB3" s="76">
        <f>-STOA!N3</f>
        <v>-91.5</v>
      </c>
      <c r="AC3">
        <f>SUMIF(B3:AB3,"&gt;0")*$AC$2-SUMIF(B3:AB3,"&lt;0")*($AC$2/(1-$AC$2))+SUMIF(AI3:AR3,"&gt;0")*$AC$2-SUMIF(AI3:AR3,"&lt;0")*($AC$2/(1-$AC$2))</f>
        <v>8.8143916725143772</v>
      </c>
      <c r="AD3">
        <f>SUM(B3:AB3,AI3:AV3)-AC3</f>
        <v>937.51651212954744</v>
      </c>
      <c r="AE3">
        <f>'IDT-1'!B3</f>
        <v>0</v>
      </c>
      <c r="AF3" s="25"/>
      <c r="AG3">
        <f>SUM(AD3:AF3)</f>
        <v>937.51651212954744</v>
      </c>
      <c r="AI3" s="35">
        <f>PXIL!H3</f>
        <v>0</v>
      </c>
      <c r="AJ3" s="35">
        <f>PXIL!N3</f>
        <v>0</v>
      </c>
      <c r="AK3" s="35">
        <f>RTM_IEX!H3</f>
        <v>12.5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10.13796</v>
      </c>
      <c r="E4">
        <f>GT_NG!P4</f>
        <v>15.96060686718126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710.75827719092581</v>
      </c>
      <c r="P4" s="37">
        <v>58.980000000000004</v>
      </c>
      <c r="Q4" s="37">
        <v>38.11</v>
      </c>
      <c r="R4" s="39">
        <v>0</v>
      </c>
      <c r="S4" s="39">
        <v>0</v>
      </c>
      <c r="T4" s="38">
        <f>SUMPRODUCT(LTA!J4:AN4,LTA!J$101:AN$101,LTA!J$103:AN$103)</f>
        <v>76.67</v>
      </c>
      <c r="U4" s="38">
        <f>SUMPRODUCT(LTA!J4:AN4,LTA!J$102:AN$102,LTA!J$103:AN$103)</f>
        <v>97.23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2.5</v>
      </c>
      <c r="Z4" s="35">
        <f>IEX!N4</f>
        <v>0</v>
      </c>
      <c r="AA4" s="76">
        <f>STOA!H4</f>
        <v>0.43</v>
      </c>
      <c r="AB4" s="76">
        <f>-STOA!N4</f>
        <v>-91.5</v>
      </c>
      <c r="AC4">
        <f t="shared" ref="AC4:AC67" si="0">SUMIF(B4:AB4,"&gt;0")*$AC$2-SUMIF(B4:AB4,"&lt;0")*($AC$2/(1-$AC$2))+SUMIF(AI4:AR4,"&gt;0")*$AC$2-SUMIF(AI4:AR4,"&lt;0")*($AC$2/(1-$AC$2))</f>
        <v>8.6033700065115291</v>
      </c>
      <c r="AD4">
        <f t="shared" ref="AD4:AD67" si="1">SUM(B4:AB4,AI4:AV4)-AC4</f>
        <v>910.67347405159546</v>
      </c>
      <c r="AE4">
        <f>'IDT-1'!B4</f>
        <v>0</v>
      </c>
      <c r="AF4" s="25"/>
      <c r="AG4">
        <f t="shared" ref="AG4:AG67" si="2">SUM(AD4:AF4)</f>
        <v>910.67347405159546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10.13796</v>
      </c>
      <c r="E5">
        <f>GT_NG!P5</f>
        <v>15.96060686718126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700.60827719092583</v>
      </c>
      <c r="P5" s="37">
        <v>28.854477727766572</v>
      </c>
      <c r="Q5" s="37">
        <v>25.22</v>
      </c>
      <c r="R5" s="39">
        <v>0</v>
      </c>
      <c r="S5" s="39">
        <v>0</v>
      </c>
      <c r="T5" s="38">
        <f>SUMPRODUCT(LTA!J5:AN5,LTA!J$101:AN$101,LTA!J$103:AN$103)</f>
        <v>56.67</v>
      </c>
      <c r="U5" s="38">
        <f>SUMPRODUCT(LTA!J5:AN5,LTA!J$102:AN$102,LTA!J$103:AN$103)</f>
        <v>98.73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2.5</v>
      </c>
      <c r="Z5" s="35">
        <f>IEX!N5</f>
        <v>0</v>
      </c>
      <c r="AA5" s="76">
        <f>STOA!H5</f>
        <v>0.43</v>
      </c>
      <c r="AB5" s="76">
        <f>-STOA!N5</f>
        <v>-91.5</v>
      </c>
      <c r="AC5">
        <f t="shared" si="0"/>
        <v>8.2169149327881073</v>
      </c>
      <c r="AD5">
        <f t="shared" si="1"/>
        <v>861.51440685308557</v>
      </c>
      <c r="AE5">
        <f>'IDT-1'!B5</f>
        <v>0</v>
      </c>
      <c r="AF5" s="25"/>
      <c r="AG5">
        <f t="shared" si="2"/>
        <v>861.51440685308557</v>
      </c>
      <c r="AI5" s="35">
        <f>PXIL!H5</f>
        <v>0</v>
      </c>
      <c r="AJ5" s="35">
        <f>PXIL!N5</f>
        <v>0</v>
      </c>
      <c r="AK5" s="35">
        <f>RTM_IEX!H5</f>
        <v>22.12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10.13796</v>
      </c>
      <c r="E6">
        <f>GT_NG!P6</f>
        <v>15.96060686718126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700.60827719092583</v>
      </c>
      <c r="P6" s="37">
        <v>28.854477727766572</v>
      </c>
      <c r="Q6" s="37">
        <v>25.22</v>
      </c>
      <c r="R6" s="39">
        <v>0</v>
      </c>
      <c r="S6" s="39">
        <v>0</v>
      </c>
      <c r="T6" s="38">
        <f>SUMPRODUCT(LTA!J6:AN6,LTA!J$101:AN$101,LTA!J$103:AN$103)</f>
        <v>57.33</v>
      </c>
      <c r="U6" s="38">
        <f>SUMPRODUCT(LTA!J6:AN6,LTA!J$102:AN$102,LTA!J$103:AN$103)</f>
        <v>98.240000000000009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2.5</v>
      </c>
      <c r="Z6" s="35">
        <f>IEX!N6</f>
        <v>0</v>
      </c>
      <c r="AA6" s="76">
        <f>STOA!H6</f>
        <v>0.43</v>
      </c>
      <c r="AB6" s="76">
        <f>-STOA!N6</f>
        <v>-91.5</v>
      </c>
      <c r="AC6">
        <f t="shared" si="0"/>
        <v>8.1085954790489438</v>
      </c>
      <c r="AD6">
        <f t="shared" si="1"/>
        <v>831.67272630682476</v>
      </c>
      <c r="AE6">
        <f>'IDT-1'!B6</f>
        <v>0</v>
      </c>
      <c r="AF6" s="25"/>
      <c r="AG6">
        <f t="shared" si="2"/>
        <v>831.67272630682476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-8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10.13796</v>
      </c>
      <c r="E7">
        <f>GT_NG!P7</f>
        <v>15.96060686718126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674.08233693488035</v>
      </c>
      <c r="P7" s="37">
        <v>28.854477727766572</v>
      </c>
      <c r="Q7" s="37">
        <v>25.22</v>
      </c>
      <c r="R7" s="39">
        <v>0</v>
      </c>
      <c r="S7" s="39">
        <v>0</v>
      </c>
      <c r="T7" s="38">
        <f>SUMPRODUCT(LTA!J7:AN7,LTA!J$101:AN$101,LTA!J$103:AN$103)</f>
        <v>48</v>
      </c>
      <c r="U7" s="38">
        <f>SUMPRODUCT(LTA!J7:AN7,LTA!J$102:AN$102,LTA!J$103:AN$103)</f>
        <v>71.23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2.5</v>
      </c>
      <c r="Z7" s="35">
        <f>IEX!N7</f>
        <v>0</v>
      </c>
      <c r="AA7" s="76">
        <f>STOA!H7</f>
        <v>0.38</v>
      </c>
      <c r="AB7" s="76">
        <f>-STOA!N7</f>
        <v>-91.5</v>
      </c>
      <c r="AC7">
        <f t="shared" si="0"/>
        <v>7.7799905987909552</v>
      </c>
      <c r="AD7">
        <f t="shared" si="1"/>
        <v>805.93539093103732</v>
      </c>
      <c r="AE7">
        <f>'IDT-1'!B7</f>
        <v>0</v>
      </c>
      <c r="AF7" s="25"/>
      <c r="AG7">
        <f t="shared" si="2"/>
        <v>805.93539093103732</v>
      </c>
      <c r="AI7" s="35">
        <f>PXIL!H7</f>
        <v>0</v>
      </c>
      <c r="AJ7" s="35">
        <f>PXIL!N7</f>
        <v>0</v>
      </c>
      <c r="AK7" s="35">
        <f>RTM_IEX!H7</f>
        <v>28.85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10.13796</v>
      </c>
      <c r="E8">
        <f>GT_NG!P8</f>
        <v>15.96060686718126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663.61090334611924</v>
      </c>
      <c r="P8" s="37">
        <v>28.854477727766572</v>
      </c>
      <c r="Q8" s="37">
        <v>25.22</v>
      </c>
      <c r="R8" s="39">
        <v>0</v>
      </c>
      <c r="S8" s="39">
        <v>0</v>
      </c>
      <c r="T8" s="38">
        <f>SUMPRODUCT(LTA!J8:AN8,LTA!J$101:AN$101,LTA!J$103:AN$103)</f>
        <v>48.67</v>
      </c>
      <c r="U8" s="38">
        <f>SUMPRODUCT(LTA!J8:AN8,LTA!J$102:AN$102,LTA!J$103:AN$103)</f>
        <v>72.73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2.5</v>
      </c>
      <c r="Z8" s="35">
        <f>IEX!N8</f>
        <v>0</v>
      </c>
      <c r="AA8" s="76">
        <f>STOA!H8</f>
        <v>0.38</v>
      </c>
      <c r="AB8" s="76">
        <f>-STOA!N8</f>
        <v>-91.5</v>
      </c>
      <c r="AC8">
        <f t="shared" si="0"/>
        <v>7.6178174167986183</v>
      </c>
      <c r="AD8">
        <f t="shared" si="1"/>
        <v>785.3061305242685</v>
      </c>
      <c r="AE8">
        <f>'IDT-1'!B8</f>
        <v>0</v>
      </c>
      <c r="AF8" s="25"/>
      <c r="AG8">
        <f t="shared" si="2"/>
        <v>785.3061305242685</v>
      </c>
      <c r="AI8" s="35">
        <f>PXIL!H8</f>
        <v>0</v>
      </c>
      <c r="AJ8" s="35">
        <f>PXIL!N8</f>
        <v>0</v>
      </c>
      <c r="AK8" s="35">
        <f>RTM_IEX!H8</f>
        <v>16.36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10.13796</v>
      </c>
      <c r="E9">
        <f>GT_NG!P9</f>
        <v>15.96060686718126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652.46392758660068</v>
      </c>
      <c r="P9" s="37">
        <v>28.854477727766572</v>
      </c>
      <c r="Q9" s="37">
        <v>25.22</v>
      </c>
      <c r="R9" s="39">
        <v>0</v>
      </c>
      <c r="S9" s="39">
        <v>0</v>
      </c>
      <c r="T9" s="38">
        <f>SUMPRODUCT(LTA!J9:AN9,LTA!J$101:AN$101,LTA!J$103:AN$103)</f>
        <v>36.659999999999997</v>
      </c>
      <c r="U9" s="38">
        <f>SUMPRODUCT(LTA!J9:AN9,LTA!J$102:AN$102,LTA!J$103:AN$103)</f>
        <v>74.239999999999995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2.5</v>
      </c>
      <c r="Z9" s="35">
        <f>IEX!N9</f>
        <v>0</v>
      </c>
      <c r="AA9" s="76">
        <f>STOA!H9</f>
        <v>0.38</v>
      </c>
      <c r="AB9" s="76">
        <f>-STOA!N9</f>
        <v>-91.5</v>
      </c>
      <c r="AC9">
        <f t="shared" si="0"/>
        <v>7.3363390058743727</v>
      </c>
      <c r="AD9">
        <f t="shared" si="1"/>
        <v>749.50063317567412</v>
      </c>
      <c r="AE9">
        <f>'IDT-1'!B9</f>
        <v>0</v>
      </c>
      <c r="AF9" s="25"/>
      <c r="AG9">
        <f t="shared" si="2"/>
        <v>749.50063317567412</v>
      </c>
      <c r="AI9" s="35">
        <f>PXIL!H9</f>
        <v>0</v>
      </c>
      <c r="AJ9" s="35">
        <f>PXIL!N9</f>
        <v>0</v>
      </c>
      <c r="AK9" s="35">
        <f>RTM_IEX!H9</f>
        <v>1.92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10.13796</v>
      </c>
      <c r="E10">
        <f>GT_NG!P10</f>
        <v>15.96060686718126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652.46392758660068</v>
      </c>
      <c r="P10" s="37">
        <v>28.854477727766572</v>
      </c>
      <c r="Q10" s="37">
        <v>25.22</v>
      </c>
      <c r="R10" s="39">
        <v>0</v>
      </c>
      <c r="S10" s="39">
        <v>0</v>
      </c>
      <c r="T10" s="38">
        <f>SUMPRODUCT(LTA!J10:AN10,LTA!J$101:AN$101,LTA!J$103:AN$103)</f>
        <v>36.989999999999995</v>
      </c>
      <c r="U10" s="38">
        <f>SUMPRODUCT(LTA!J10:AN10,LTA!J$102:AN$102,LTA!J$103:AN$103)</f>
        <v>75.239999999999995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2.5</v>
      </c>
      <c r="Z10" s="35">
        <f>IEX!N10</f>
        <v>0</v>
      </c>
      <c r="AA10" s="76">
        <f>STOA!H10</f>
        <v>0.38</v>
      </c>
      <c r="AB10" s="76">
        <f>-STOA!N10</f>
        <v>-91.5</v>
      </c>
      <c r="AC10">
        <f t="shared" si="0"/>
        <v>7.4811020532438555</v>
      </c>
      <c r="AD10">
        <f t="shared" si="1"/>
        <v>729.76587012830475</v>
      </c>
      <c r="AE10">
        <f>'IDT-1'!B10</f>
        <v>0</v>
      </c>
      <c r="AF10" s="25"/>
      <c r="AG10">
        <f t="shared" si="2"/>
        <v>729.76587012830475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-19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10.13796</v>
      </c>
      <c r="E11">
        <f>GT_NG!P11</f>
        <v>15.96060686718126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651.78757544498535</v>
      </c>
      <c r="P11" s="37">
        <v>28.854477727766572</v>
      </c>
      <c r="Q11" s="37">
        <v>25.22</v>
      </c>
      <c r="R11" s="39">
        <v>0</v>
      </c>
      <c r="S11" s="39">
        <v>0</v>
      </c>
      <c r="T11" s="38">
        <f>SUMPRODUCT(LTA!J11:AN11,LTA!J$101:AN$101,LTA!J$103:AN$103)</f>
        <v>37.67</v>
      </c>
      <c r="U11" s="38">
        <f>SUMPRODUCT(LTA!J11:AN11,LTA!J$102:AN$102,LTA!J$103:AN$103)</f>
        <v>76.739999999999995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2.31</v>
      </c>
      <c r="Z11" s="35">
        <f>IEX!N11</f>
        <v>0</v>
      </c>
      <c r="AA11" s="76">
        <f>STOA!H11</f>
        <v>0.38</v>
      </c>
      <c r="AB11" s="76">
        <f>-STOA!N11</f>
        <v>-91.5</v>
      </c>
      <c r="AC11">
        <f t="shared" si="0"/>
        <v>7.4834871882566505</v>
      </c>
      <c r="AD11">
        <f t="shared" si="1"/>
        <v>732.07713285167654</v>
      </c>
      <c r="AE11">
        <f>'IDT-1'!B11</f>
        <v>0</v>
      </c>
      <c r="AF11" s="25"/>
      <c r="AG11">
        <f t="shared" si="2"/>
        <v>732.07713285167654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10.13796</v>
      </c>
      <c r="E12">
        <f>GT_NG!P12</f>
        <v>15.96060686718126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622.91231944498531</v>
      </c>
      <c r="P12" s="37">
        <v>28.854477727766572</v>
      </c>
      <c r="Q12" s="37">
        <v>25.22</v>
      </c>
      <c r="R12" s="39">
        <v>0</v>
      </c>
      <c r="S12" s="39">
        <v>0</v>
      </c>
      <c r="T12" s="38">
        <f>SUMPRODUCT(LTA!J12:AN12,LTA!J$101:AN$101,LTA!J$103:AN$103)</f>
        <v>38.67</v>
      </c>
      <c r="U12" s="38">
        <f>SUMPRODUCT(LTA!J12:AN12,LTA!J$102:AN$102,LTA!J$103:AN$103)</f>
        <v>78.73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2.31</v>
      </c>
      <c r="Z12" s="35">
        <f>IEX!N12</f>
        <v>0</v>
      </c>
      <c r="AA12" s="76">
        <f>STOA!H12</f>
        <v>0.38</v>
      </c>
      <c r="AB12" s="76">
        <f>-STOA!N12</f>
        <v>-91.5</v>
      </c>
      <c r="AC12">
        <f t="shared" si="0"/>
        <v>7.1636624172175853</v>
      </c>
      <c r="AD12">
        <f t="shared" si="1"/>
        <v>721.51170162271558</v>
      </c>
      <c r="AE12">
        <f>'IDT-1'!B12</f>
        <v>0</v>
      </c>
      <c r="AF12" s="25"/>
      <c r="AG12">
        <f t="shared" si="2"/>
        <v>721.51170162271558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10.13796</v>
      </c>
      <c r="E13">
        <f>GT_NG!P13</f>
        <v>15.96060686718126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643.31480744498526</v>
      </c>
      <c r="P13" s="37">
        <v>28.854477727766572</v>
      </c>
      <c r="Q13" s="37">
        <v>25.22</v>
      </c>
      <c r="R13" s="39">
        <v>0</v>
      </c>
      <c r="S13" s="39">
        <v>0</v>
      </c>
      <c r="T13" s="38">
        <f>SUMPRODUCT(LTA!J13:AN13,LTA!J$101:AN$101,LTA!J$103:AN$103)</f>
        <v>44.319999999999993</v>
      </c>
      <c r="U13" s="38">
        <f>SUMPRODUCT(LTA!J13:AN13,LTA!J$102:AN$102,LTA!J$103:AN$103)</f>
        <v>86.24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2.31</v>
      </c>
      <c r="Z13" s="35">
        <f>IEX!N13</f>
        <v>0</v>
      </c>
      <c r="AA13" s="76">
        <f>STOA!H13</f>
        <v>0.38</v>
      </c>
      <c r="AB13" s="76">
        <f>-STOA!N13</f>
        <v>-91.5</v>
      </c>
      <c r="AC13">
        <f t="shared" si="0"/>
        <v>7.6770120086609239</v>
      </c>
      <c r="AD13">
        <f t="shared" si="1"/>
        <v>722.56084003127216</v>
      </c>
      <c r="AE13">
        <f>'IDT-1'!B13</f>
        <v>0</v>
      </c>
      <c r="AF13" s="25"/>
      <c r="AG13">
        <f t="shared" si="2"/>
        <v>722.56084003127216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-35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10.13796</v>
      </c>
      <c r="E14">
        <f>GT_NG!P14</f>
        <v>15.96060686718126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621.46480744498524</v>
      </c>
      <c r="P14" s="37">
        <v>28.854477727766572</v>
      </c>
      <c r="Q14" s="37">
        <v>25.22</v>
      </c>
      <c r="R14" s="39">
        <v>0</v>
      </c>
      <c r="S14" s="39">
        <v>0</v>
      </c>
      <c r="T14" s="38">
        <f>SUMPRODUCT(LTA!J14:AN14,LTA!J$101:AN$101,LTA!J$103:AN$103)</f>
        <v>44.66</v>
      </c>
      <c r="U14" s="38">
        <f>SUMPRODUCT(LTA!J14:AN14,LTA!J$102:AN$102,LTA!J$103:AN$103)</f>
        <v>86.24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2.31</v>
      </c>
      <c r="Z14" s="35">
        <f>IEX!N14</f>
        <v>0</v>
      </c>
      <c r="AA14" s="76">
        <f>STOA!H14</f>
        <v>0.38</v>
      </c>
      <c r="AB14" s="76">
        <f>-STOA!N14</f>
        <v>-91.5</v>
      </c>
      <c r="AC14">
        <f t="shared" si="0"/>
        <v>7.4070368709870671</v>
      </c>
      <c r="AD14">
        <f t="shared" si="1"/>
        <v>714.32081516894596</v>
      </c>
      <c r="AE14">
        <f>'IDT-1'!B14</f>
        <v>0</v>
      </c>
      <c r="AF14" s="25"/>
      <c r="AG14">
        <f t="shared" si="2"/>
        <v>714.32081516894596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-22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10.13796</v>
      </c>
      <c r="E15">
        <f>GT_NG!P15</f>
        <v>15.96060686718126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599.18846995319268</v>
      </c>
      <c r="P15" s="37">
        <v>28.854477727766572</v>
      </c>
      <c r="Q15" s="37">
        <v>25.22</v>
      </c>
      <c r="R15" s="39">
        <v>0</v>
      </c>
      <c r="S15" s="39">
        <v>0</v>
      </c>
      <c r="T15" s="38">
        <f>SUMPRODUCT(LTA!J15:AN15,LTA!J$101:AN$101,LTA!J$103:AN$103)</f>
        <v>35.01</v>
      </c>
      <c r="U15" s="38">
        <f>SUMPRODUCT(LTA!J15:AN15,LTA!J$102:AN$102,LTA!J$103:AN$103)</f>
        <v>73.72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2.31</v>
      </c>
      <c r="Z15" s="35">
        <f>IEX!N15</f>
        <v>0</v>
      </c>
      <c r="AA15" s="76">
        <f>STOA!H15</f>
        <v>0.34</v>
      </c>
      <c r="AB15" s="76">
        <f>-STOA!N15</f>
        <v>-91.5</v>
      </c>
      <c r="AC15">
        <f t="shared" si="0"/>
        <v>6.9971528922902513</v>
      </c>
      <c r="AD15">
        <f t="shared" si="1"/>
        <v>678.2443616558503</v>
      </c>
      <c r="AE15">
        <f>'IDT-1'!B15</f>
        <v>0</v>
      </c>
      <c r="AF15" s="25"/>
      <c r="AG15">
        <f t="shared" si="2"/>
        <v>678.2443616558503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10.13796</v>
      </c>
      <c r="E16">
        <f>GT_NG!P16</f>
        <v>15.96060686718126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599.18846995319268</v>
      </c>
      <c r="P16" s="37">
        <v>28.854477727766572</v>
      </c>
      <c r="Q16" s="37">
        <v>25.22</v>
      </c>
      <c r="R16" s="39">
        <v>0</v>
      </c>
      <c r="S16" s="39">
        <v>0</v>
      </c>
      <c r="T16" s="38">
        <f>SUMPRODUCT(LTA!J16:AN16,LTA!J$101:AN$101,LTA!J$103:AN$103)</f>
        <v>35.01</v>
      </c>
      <c r="U16" s="38">
        <f>SUMPRODUCT(LTA!J16:AN16,LTA!J$102:AN$102,LTA!J$103:AN$103)</f>
        <v>73.72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2.31</v>
      </c>
      <c r="Z16" s="35">
        <f>IEX!N16</f>
        <v>0</v>
      </c>
      <c r="AA16" s="76">
        <f>STOA!H16</f>
        <v>0.34</v>
      </c>
      <c r="AB16" s="76">
        <f>-STOA!N16</f>
        <v>-91.5</v>
      </c>
      <c r="AC16">
        <f t="shared" si="0"/>
        <v>7.2565763956161931</v>
      </c>
      <c r="AD16">
        <f t="shared" si="1"/>
        <v>644.98493815252436</v>
      </c>
      <c r="AE16">
        <f>'IDT-1'!B16</f>
        <v>0</v>
      </c>
      <c r="AF16" s="25"/>
      <c r="AG16">
        <f t="shared" si="2"/>
        <v>644.98493815252436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10.13796</v>
      </c>
      <c r="E17">
        <f>GT_NG!P17</f>
        <v>15.96060686718126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599.17846995319258</v>
      </c>
      <c r="P17" s="37">
        <v>28.854477727766572</v>
      </c>
      <c r="Q17" s="37">
        <v>25.22</v>
      </c>
      <c r="R17" s="39">
        <v>0</v>
      </c>
      <c r="S17" s="39">
        <v>0</v>
      </c>
      <c r="T17" s="38">
        <f>SUMPRODUCT(LTA!J17:AN17,LTA!J$101:AN$101,LTA!J$103:AN$103)</f>
        <v>30.009999999999998</v>
      </c>
      <c r="U17" s="38">
        <f>SUMPRODUCT(LTA!J17:AN17,LTA!J$102:AN$102,LTA!J$103:AN$103)</f>
        <v>73.72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2.31</v>
      </c>
      <c r="Z17" s="35">
        <f>IEX!N17</f>
        <v>0</v>
      </c>
      <c r="AA17" s="76">
        <f>STOA!H17</f>
        <v>0.34</v>
      </c>
      <c r="AB17" s="76">
        <f>-STOA!N17</f>
        <v>-91.5</v>
      </c>
      <c r="AC17">
        <f t="shared" si="0"/>
        <v>7.0730464363337902</v>
      </c>
      <c r="AD17">
        <f t="shared" si="1"/>
        <v>716.00846811180668</v>
      </c>
      <c r="AE17">
        <f>'IDT-1'!B17</f>
        <v>0</v>
      </c>
      <c r="AF17" s="25"/>
      <c r="AG17">
        <f t="shared" si="2"/>
        <v>716.00846811180668</v>
      </c>
      <c r="AI17" s="35">
        <f>PXIL!H17</f>
        <v>0</v>
      </c>
      <c r="AJ17" s="35">
        <f>PXIL!N17</f>
        <v>0</v>
      </c>
      <c r="AK17" s="35">
        <f>RTM_IEX!H17</f>
        <v>28.85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10.13796</v>
      </c>
      <c r="E18">
        <f>GT_NG!P18</f>
        <v>15.96060686718126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599.17846995319258</v>
      </c>
      <c r="P18" s="37">
        <v>28.854477727766572</v>
      </c>
      <c r="Q18" s="37">
        <v>25.22</v>
      </c>
      <c r="R18" s="39">
        <v>0</v>
      </c>
      <c r="S18" s="39">
        <v>0</v>
      </c>
      <c r="T18" s="38">
        <f>SUMPRODUCT(LTA!J18:AN18,LTA!J$101:AN$101,LTA!J$103:AN$103)</f>
        <v>30.009999999999998</v>
      </c>
      <c r="U18" s="38">
        <f>SUMPRODUCT(LTA!J18:AN18,LTA!J$102:AN$102,LTA!J$103:AN$103)</f>
        <v>73.72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2.31</v>
      </c>
      <c r="Z18" s="35">
        <f>IEX!N18</f>
        <v>0</v>
      </c>
      <c r="AA18" s="76">
        <f>STOA!H18</f>
        <v>0.34</v>
      </c>
      <c r="AB18" s="76">
        <f>-STOA!N18</f>
        <v>-91.5</v>
      </c>
      <c r="AC18">
        <f t="shared" si="0"/>
        <v>7.3505704363337898</v>
      </c>
      <c r="AD18">
        <f t="shared" si="1"/>
        <v>751.31094411180675</v>
      </c>
      <c r="AE18">
        <f>'IDT-1'!B18</f>
        <v>0</v>
      </c>
      <c r="AF18" s="25"/>
      <c r="AG18">
        <f t="shared" si="2"/>
        <v>751.31094411180675</v>
      </c>
      <c r="AI18" s="35">
        <f>PXIL!H18</f>
        <v>0</v>
      </c>
      <c r="AJ18" s="35">
        <f>PXIL!N18</f>
        <v>0</v>
      </c>
      <c r="AK18" s="35">
        <f>RTM_IEX!H18</f>
        <v>64.430000000000007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10.13796</v>
      </c>
      <c r="E19">
        <f>GT_NG!P19</f>
        <v>15.96060686718126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609.99292986369176</v>
      </c>
      <c r="P19" s="37">
        <v>28.854477727766572</v>
      </c>
      <c r="Q19" s="37">
        <v>24.39</v>
      </c>
      <c r="R19" s="39">
        <v>0</v>
      </c>
      <c r="S19" s="39">
        <v>0</v>
      </c>
      <c r="T19" s="38">
        <f>SUMPRODUCT(LTA!J19:AN19,LTA!J$101:AN$101,LTA!J$103:AN$103)</f>
        <v>26.009999999999998</v>
      </c>
      <c r="U19" s="38">
        <f>SUMPRODUCT(LTA!J19:AN19,LTA!J$102:AN$102,LTA!J$103:AN$103)</f>
        <v>56.24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2.3199999999999998</v>
      </c>
      <c r="Z19" s="35">
        <f>IEX!N19</f>
        <v>0</v>
      </c>
      <c r="AA19" s="76">
        <f>STOA!H19</f>
        <v>0.43</v>
      </c>
      <c r="AB19" s="76">
        <f>-STOA!N19</f>
        <v>-91.5</v>
      </c>
      <c r="AC19">
        <f t="shared" si="0"/>
        <v>7.1792392236356832</v>
      </c>
      <c r="AD19">
        <f t="shared" si="1"/>
        <v>729.51673523500392</v>
      </c>
      <c r="AE19">
        <f>'IDT-1'!B19</f>
        <v>0</v>
      </c>
      <c r="AF19" s="25"/>
      <c r="AG19">
        <f t="shared" si="2"/>
        <v>729.51673523500392</v>
      </c>
      <c r="AI19" s="35">
        <f>PXIL!H19</f>
        <v>0</v>
      </c>
      <c r="AJ19" s="35">
        <f>PXIL!N19</f>
        <v>0</v>
      </c>
      <c r="AK19" s="35">
        <f>RTM_IEX!H19</f>
        <v>53.86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10.13796</v>
      </c>
      <c r="E20">
        <f>GT_NG!P20</f>
        <v>15.96060686718126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663.11807544498515</v>
      </c>
      <c r="P20" s="37">
        <v>28.854477727766572</v>
      </c>
      <c r="Q20" s="37">
        <v>24.39</v>
      </c>
      <c r="R20" s="39">
        <v>0</v>
      </c>
      <c r="S20" s="39">
        <v>0</v>
      </c>
      <c r="T20" s="38">
        <f>SUMPRODUCT(LTA!J20:AN20,LTA!J$101:AN$101,LTA!J$103:AN$103)</f>
        <v>25.33</v>
      </c>
      <c r="U20" s="38">
        <f>SUMPRODUCT(LTA!J20:AN20,LTA!J$102:AN$102,LTA!J$103:AN$103)</f>
        <v>55.74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2.31</v>
      </c>
      <c r="Z20" s="35">
        <f>IEX!N20</f>
        <v>0</v>
      </c>
      <c r="AA20" s="76">
        <f>STOA!H20</f>
        <v>0.43</v>
      </c>
      <c r="AB20" s="76">
        <f>-STOA!N20</f>
        <v>-91.5</v>
      </c>
      <c r="AC20">
        <f t="shared" si="0"/>
        <v>7.3068093591697716</v>
      </c>
      <c r="AD20">
        <f t="shared" si="1"/>
        <v>745.74431068076319</v>
      </c>
      <c r="AE20">
        <f>'IDT-1'!B20</f>
        <v>0</v>
      </c>
      <c r="AF20" s="25"/>
      <c r="AG20">
        <f t="shared" si="2"/>
        <v>745.74431068076319</v>
      </c>
      <c r="AI20" s="35">
        <f>PXIL!H20</f>
        <v>0</v>
      </c>
      <c r="AJ20" s="35">
        <f>PXIL!N20</f>
        <v>0</v>
      </c>
      <c r="AK20" s="35">
        <f>RTM_IEX!H20</f>
        <v>18.28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10.13796</v>
      </c>
      <c r="E21">
        <f>GT_NG!P21</f>
        <v>15.96060686718126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663.5680754449852</v>
      </c>
      <c r="P21" s="37">
        <v>28.854477727766572</v>
      </c>
      <c r="Q21" s="37">
        <v>24.39</v>
      </c>
      <c r="R21" s="39">
        <v>0</v>
      </c>
      <c r="S21" s="39">
        <v>0</v>
      </c>
      <c r="T21" s="38">
        <f>SUMPRODUCT(LTA!J21:AN21,LTA!J$101:AN$101,LTA!J$103:AN$103)</f>
        <v>43.989999999999995</v>
      </c>
      <c r="U21" s="38">
        <f>SUMPRODUCT(LTA!J21:AN21,LTA!J$102:AN$102,LTA!J$103:AN$103)</f>
        <v>68.23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2.3199999999999998</v>
      </c>
      <c r="Z21" s="35">
        <f>IEX!N21</f>
        <v>0</v>
      </c>
      <c r="AA21" s="76">
        <f>STOA!H21</f>
        <v>0.43</v>
      </c>
      <c r="AB21" s="76">
        <f>-STOA!N21</f>
        <v>-91.5</v>
      </c>
      <c r="AC21">
        <f t="shared" si="0"/>
        <v>7.4557893591697724</v>
      </c>
      <c r="AD21">
        <f t="shared" si="1"/>
        <v>764.69533068076328</v>
      </c>
      <c r="AE21">
        <f>'IDT-1'!B21</f>
        <v>0</v>
      </c>
      <c r="AF21" s="25"/>
      <c r="AG21">
        <f t="shared" si="2"/>
        <v>764.69533068076328</v>
      </c>
      <c r="AI21" s="35">
        <f>PXIL!H21</f>
        <v>0</v>
      </c>
      <c r="AJ21" s="35">
        <f>PXIL!N21</f>
        <v>0</v>
      </c>
      <c r="AK21" s="35">
        <f>RTM_IEX!H21</f>
        <v>5.77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10.13796</v>
      </c>
      <c r="E22">
        <f>GT_NG!P22</f>
        <v>15.96060686718126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717.20437798354476</v>
      </c>
      <c r="P22" s="37">
        <v>28.854477727766572</v>
      </c>
      <c r="Q22" s="37">
        <v>24.39</v>
      </c>
      <c r="R22" s="39">
        <v>0</v>
      </c>
      <c r="S22" s="39">
        <v>0</v>
      </c>
      <c r="T22" s="38">
        <f>SUMPRODUCT(LTA!J22:AN22,LTA!J$101:AN$101,LTA!J$103:AN$103)</f>
        <v>44.010000000000005</v>
      </c>
      <c r="U22" s="38">
        <f>SUMPRODUCT(LTA!J22:AN22,LTA!J$102:AN$102,LTA!J$103:AN$103)</f>
        <v>69.239999999999995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2.3199999999999998</v>
      </c>
      <c r="Z22" s="35">
        <f>IEX!N22</f>
        <v>0</v>
      </c>
      <c r="AA22" s="76">
        <f>STOA!H22</f>
        <v>0.43</v>
      </c>
      <c r="AB22" s="76">
        <f>-STOA!N22</f>
        <v>-91.5</v>
      </c>
      <c r="AC22">
        <f t="shared" si="0"/>
        <v>7.9944068846226228</v>
      </c>
      <c r="AD22">
        <f t="shared" si="1"/>
        <v>793.05301569386995</v>
      </c>
      <c r="AE22">
        <f>'IDT-1'!B22</f>
        <v>0</v>
      </c>
      <c r="AF22" s="25"/>
      <c r="AG22">
        <f t="shared" si="2"/>
        <v>793.05301569386995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10.13796</v>
      </c>
      <c r="E23">
        <f>GT_NG!P23</f>
        <v>15.96060686718126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713.74470804206453</v>
      </c>
      <c r="P23" s="37">
        <v>58.980000000000004</v>
      </c>
      <c r="Q23" s="37">
        <v>24.39</v>
      </c>
      <c r="R23" s="39">
        <v>0</v>
      </c>
      <c r="S23" s="39">
        <v>0</v>
      </c>
      <c r="T23" s="38">
        <f>SUMPRODUCT(LTA!J23:AN23,LTA!J$101:AN$101,LTA!J$103:AN$103)</f>
        <v>34.659999999999997</v>
      </c>
      <c r="U23" s="38">
        <f>SUMPRODUCT(LTA!J23:AN23,LTA!J$102:AN$102,LTA!J$103:AN$103)</f>
        <v>80.72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2.41</v>
      </c>
      <c r="Z23" s="35">
        <f>IEX!N23</f>
        <v>0</v>
      </c>
      <c r="AA23" s="76">
        <f>STOA!H23</f>
        <v>0.43</v>
      </c>
      <c r="AB23" s="76">
        <f>-STOA!N23</f>
        <v>-91.5</v>
      </c>
      <c r="AC23">
        <f t="shared" si="0"/>
        <v>8.0925201671504112</v>
      </c>
      <c r="AD23">
        <f t="shared" si="1"/>
        <v>845.69075474209535</v>
      </c>
      <c r="AE23">
        <f>'IDT-1'!B23</f>
        <v>0</v>
      </c>
      <c r="AF23" s="25"/>
      <c r="AG23">
        <f t="shared" si="2"/>
        <v>845.69075474209535</v>
      </c>
      <c r="AI23" s="35">
        <f>PXIL!H23</f>
        <v>0</v>
      </c>
      <c r="AJ23" s="35">
        <f>PXIL!N23</f>
        <v>0</v>
      </c>
      <c r="AK23" s="35">
        <f>RTM_IEX!H23</f>
        <v>3.85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10.13796</v>
      </c>
      <c r="E24">
        <f>GT_NG!P24</f>
        <v>15.96060686718126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744.17013452626065</v>
      </c>
      <c r="P24" s="37">
        <v>58.980000000000004</v>
      </c>
      <c r="Q24" s="37">
        <v>24.39</v>
      </c>
      <c r="R24" s="39">
        <v>0</v>
      </c>
      <c r="S24" s="39">
        <v>0</v>
      </c>
      <c r="T24" s="38">
        <f>SUMPRODUCT(LTA!J24:AN24,LTA!J$101:AN$101,LTA!J$103:AN$103)</f>
        <v>34.33</v>
      </c>
      <c r="U24" s="38">
        <f>SUMPRODUCT(LTA!J24:AN24,LTA!J$102:AN$102,LTA!J$103:AN$103)</f>
        <v>80.23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2.41</v>
      </c>
      <c r="Z24" s="35">
        <f>IEX!N24</f>
        <v>0</v>
      </c>
      <c r="AA24" s="76">
        <f>STOA!H24</f>
        <v>0.43</v>
      </c>
      <c r="AB24" s="76">
        <f>-STOA!N24</f>
        <v>-91.5</v>
      </c>
      <c r="AC24">
        <f t="shared" si="0"/>
        <v>8.4034709496836015</v>
      </c>
      <c r="AD24">
        <f t="shared" si="1"/>
        <v>857.13523044375825</v>
      </c>
      <c r="AE24">
        <f>'IDT-1'!B24</f>
        <v>0</v>
      </c>
      <c r="AF24" s="25"/>
      <c r="AG24">
        <f t="shared" si="2"/>
        <v>857.13523044375825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-14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10.13796</v>
      </c>
      <c r="E25">
        <f>GT_NG!P25</f>
        <v>15.96060686718126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777.46600048755363</v>
      </c>
      <c r="P25" s="37">
        <v>58.980000000000004</v>
      </c>
      <c r="Q25" s="37">
        <v>38.104389813042836</v>
      </c>
      <c r="R25" s="39">
        <v>0</v>
      </c>
      <c r="S25" s="39">
        <v>0</v>
      </c>
      <c r="T25" s="38">
        <f>SUMPRODUCT(LTA!J25:AN25,LTA!J$101:AN$101,LTA!J$103:AN$103)</f>
        <v>40.01</v>
      </c>
      <c r="U25" s="38">
        <f>SUMPRODUCT(LTA!J25:AN25,LTA!J$102:AN$102,LTA!J$103:AN$103)</f>
        <v>79.739999999999995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2.41</v>
      </c>
      <c r="Z25" s="35">
        <f>IEX!N25</f>
        <v>0</v>
      </c>
      <c r="AA25" s="76">
        <f>STOA!H25</f>
        <v>0.43</v>
      </c>
      <c r="AB25" s="76">
        <f>-STOA!N25</f>
        <v>-91.5</v>
      </c>
      <c r="AC25">
        <f t="shared" si="0"/>
        <v>8.7231164887669603</v>
      </c>
      <c r="AD25">
        <f t="shared" si="1"/>
        <v>925.90584067901068</v>
      </c>
      <c r="AE25">
        <f>'IDT-1'!B25</f>
        <v>0</v>
      </c>
      <c r="AF25" s="25"/>
      <c r="AG25">
        <f t="shared" si="2"/>
        <v>925.90584067901068</v>
      </c>
      <c r="AI25" s="35">
        <f>PXIL!H25</f>
        <v>0</v>
      </c>
      <c r="AJ25" s="35">
        <f>PXIL!N25</f>
        <v>0</v>
      </c>
      <c r="AK25" s="35">
        <f>RTM_IEX!H25</f>
        <v>2.89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10.13796</v>
      </c>
      <c r="E26">
        <f>GT_NG!P26</f>
        <v>15.96060686718126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770.33870921939319</v>
      </c>
      <c r="P26" s="37">
        <v>58.980000000000004</v>
      </c>
      <c r="Q26" s="37">
        <v>38.104389813042836</v>
      </c>
      <c r="R26" s="39">
        <v>0</v>
      </c>
      <c r="S26" s="39">
        <v>0</v>
      </c>
      <c r="T26" s="38">
        <f>SUMPRODUCT(LTA!J26:AN26,LTA!J$101:AN$101,LTA!J$103:AN$103)</f>
        <v>38.67</v>
      </c>
      <c r="U26" s="38">
        <f>SUMPRODUCT(LTA!J26:AN26,LTA!J$102:AN$102,LTA!J$103:AN$103)</f>
        <v>79.739999999999995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2.41</v>
      </c>
      <c r="Z26" s="35">
        <f>IEX!N26</f>
        <v>0</v>
      </c>
      <c r="AA26" s="76">
        <f>STOA!H26</f>
        <v>0.43</v>
      </c>
      <c r="AB26" s="76">
        <f>-STOA!N26</f>
        <v>-91.5</v>
      </c>
      <c r="AC26">
        <f t="shared" si="0"/>
        <v>9.0696136168753085</v>
      </c>
      <c r="AD26">
        <f t="shared" si="1"/>
        <v>969.98205228274185</v>
      </c>
      <c r="AE26">
        <f>'IDT-1'!B26</f>
        <v>0</v>
      </c>
      <c r="AF26" s="25"/>
      <c r="AG26">
        <f t="shared" si="2"/>
        <v>969.98205228274185</v>
      </c>
      <c r="AI26" s="35">
        <f>PXIL!H26</f>
        <v>0</v>
      </c>
      <c r="AJ26" s="35">
        <f>PXIL!N26</f>
        <v>0</v>
      </c>
      <c r="AK26" s="35">
        <f>RTM_IEX!H26</f>
        <v>55.78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10.13796</v>
      </c>
      <c r="E27">
        <f>GT_NG!P27</f>
        <v>15.96060686718126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801.58848750801008</v>
      </c>
      <c r="P27" s="37">
        <v>58.980000000000004</v>
      </c>
      <c r="Q27" s="37">
        <v>38.104389813042836</v>
      </c>
      <c r="R27" s="39">
        <v>0.32</v>
      </c>
      <c r="S27" s="39">
        <v>0</v>
      </c>
      <c r="T27" s="38">
        <f>SUMPRODUCT(LTA!J27:AN27,LTA!J$101:AN$101,LTA!J$103:AN$103)</f>
        <v>37</v>
      </c>
      <c r="U27" s="38">
        <f>SUMPRODUCT(LTA!J27:AN27,LTA!J$102:AN$102,LTA!J$103:AN$103)</f>
        <v>79.22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2.6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8.1458632646682254</v>
      </c>
      <c r="AD27">
        <f t="shared" si="1"/>
        <v>1036.195580923566</v>
      </c>
      <c r="AE27">
        <f>'IDT-1'!B27</f>
        <v>0</v>
      </c>
      <c r="AF27" s="25"/>
      <c r="AG27">
        <f t="shared" si="2"/>
        <v>1036.195580923566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10.13796</v>
      </c>
      <c r="E28">
        <f>GT_NG!P28</f>
        <v>15.96060686718126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835.23482496507506</v>
      </c>
      <c r="P28" s="37">
        <v>58.980000000000004</v>
      </c>
      <c r="Q28" s="37">
        <v>38.104389813042836</v>
      </c>
      <c r="R28" s="39">
        <v>0.59</v>
      </c>
      <c r="S28" s="39">
        <v>0</v>
      </c>
      <c r="T28" s="38">
        <f>SUMPRODUCT(LTA!J28:AN28,LTA!J$101:AN$101,LTA!J$103:AN$103)</f>
        <v>36</v>
      </c>
      <c r="U28" s="38">
        <f>SUMPRODUCT(LTA!J28:AN28,LTA!J$102:AN$102,LTA!J$103:AN$103)</f>
        <v>78.73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2.6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8.5938666968333344</v>
      </c>
      <c r="AD28">
        <f t="shared" si="1"/>
        <v>1093.1839149484658</v>
      </c>
      <c r="AE28">
        <f>'IDT-1'!B28</f>
        <v>0</v>
      </c>
      <c r="AF28" s="25"/>
      <c r="AG28">
        <f t="shared" si="2"/>
        <v>1093.1839149484658</v>
      </c>
      <c r="AI28" s="35">
        <f>PXIL!H28</f>
        <v>0</v>
      </c>
      <c r="AJ28" s="35">
        <f>PXIL!N28</f>
        <v>0</v>
      </c>
      <c r="AK28" s="35">
        <f>RTM_IEX!H28</f>
        <v>25.01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10.13796</v>
      </c>
      <c r="E29">
        <f>GT_NG!P29</f>
        <v>15.96060686718126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896.46847820302844</v>
      </c>
      <c r="P29" s="37">
        <v>58.980000000000004</v>
      </c>
      <c r="Q29" s="37">
        <v>38.104389813042836</v>
      </c>
      <c r="R29" s="39">
        <v>1.92</v>
      </c>
      <c r="S29" s="39">
        <v>0</v>
      </c>
      <c r="T29" s="38">
        <f>SUMPRODUCT(LTA!J29:AN29,LTA!J$101:AN$101,LTA!J$103:AN$103)</f>
        <v>36.340000000000003</v>
      </c>
      <c r="U29" s="38">
        <f>SUMPRODUCT(LTA!J29:AN29,LTA!J$102:AN$102,LTA!J$103:AN$103)</f>
        <v>78.239999999999995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2.6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8.885615192089368</v>
      </c>
      <c r="AD29">
        <f t="shared" si="1"/>
        <v>1130.2958196911632</v>
      </c>
      <c r="AE29">
        <f>'IDT-1'!B29</f>
        <v>0</v>
      </c>
      <c r="AF29" s="25"/>
      <c r="AG29">
        <f t="shared" si="2"/>
        <v>1130.2958196911632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10.13796</v>
      </c>
      <c r="E30">
        <f>GT_NG!P30</f>
        <v>15.96060686718126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907.59657211843535</v>
      </c>
      <c r="P30" s="37">
        <v>58.980000000000004</v>
      </c>
      <c r="Q30" s="37">
        <v>38.11</v>
      </c>
      <c r="R30" s="39">
        <v>7.36</v>
      </c>
      <c r="S30" s="39">
        <v>0</v>
      </c>
      <c r="T30" s="38">
        <f>SUMPRODUCT(LTA!J30:AN30,LTA!J$101:AN$101,LTA!J$103:AN$103)</f>
        <v>35.659999999999997</v>
      </c>
      <c r="U30" s="38">
        <f>SUMPRODUCT(LTA!J30:AN30,LTA!J$102:AN$102,LTA!J$103:AN$103)</f>
        <v>77.210000000000008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2.6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9.3541900840878096</v>
      </c>
      <c r="AD30">
        <f t="shared" si="1"/>
        <v>1189.9009489015289</v>
      </c>
      <c r="AE30">
        <f>'IDT-1'!B30</f>
        <v>0</v>
      </c>
      <c r="AF30" s="25"/>
      <c r="AG30">
        <f t="shared" si="2"/>
        <v>1189.9009489015289</v>
      </c>
      <c r="AI30" s="35">
        <f>PXIL!H30</f>
        <v>0</v>
      </c>
      <c r="AJ30" s="35">
        <f>PXIL!N30</f>
        <v>0</v>
      </c>
      <c r="AK30" s="35">
        <f>RTM_IEX!H30</f>
        <v>45.21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10.13796</v>
      </c>
      <c r="E31">
        <f>GT_NG!P31</f>
        <v>15.96060686718126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987.34314173868859</v>
      </c>
      <c r="P31" s="37">
        <v>58.98</v>
      </c>
      <c r="Q31" s="37">
        <v>38.104392437168549</v>
      </c>
      <c r="R31" s="39">
        <v>18.149999999999999</v>
      </c>
      <c r="S31" s="39">
        <v>0</v>
      </c>
      <c r="T31" s="38">
        <f>SUMPRODUCT(LTA!J31:AN31,LTA!J$101:AN$101,LTA!J$103:AN$103)</f>
        <v>35.69</v>
      </c>
      <c r="U31" s="38">
        <f>SUMPRODUCT(LTA!J31:AN31,LTA!J$102:AN$102,LTA!J$103:AN$103)</f>
        <v>75.72999999999999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2.69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10.020473588135701</v>
      </c>
      <c r="AD31">
        <f t="shared" si="1"/>
        <v>1274.6556274549027</v>
      </c>
      <c r="AE31">
        <f>'IDT-1'!B31</f>
        <v>0</v>
      </c>
      <c r="AF31" s="25"/>
      <c r="AG31">
        <f t="shared" si="2"/>
        <v>1274.6556274549027</v>
      </c>
      <c r="AI31" s="35">
        <f>PXIL!H31</f>
        <v>0</v>
      </c>
      <c r="AJ31" s="35">
        <f>PXIL!N31</f>
        <v>0</v>
      </c>
      <c r="AK31" s="35">
        <f>RTM_IEX!H31</f>
        <v>41.36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10.13796</v>
      </c>
      <c r="E32">
        <f>GT_NG!P32</f>
        <v>15.96060686718126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1064.2931417386887</v>
      </c>
      <c r="P32" s="37">
        <v>58.98</v>
      </c>
      <c r="Q32" s="37">
        <v>38.104392437168549</v>
      </c>
      <c r="R32" s="39">
        <v>30.8</v>
      </c>
      <c r="S32" s="39">
        <v>0</v>
      </c>
      <c r="T32" s="38">
        <f>SUMPRODUCT(LTA!J32:AN32,LTA!J$101:AN$101,LTA!J$103:AN$103)</f>
        <v>39.97</v>
      </c>
      <c r="U32" s="38">
        <f>SUMPRODUCT(LTA!J32:AN32,LTA!J$102:AN$102,LTA!J$103:AN$103)</f>
        <v>73.210000000000008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2.69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10.605473588135702</v>
      </c>
      <c r="AD32">
        <f t="shared" si="1"/>
        <v>1349.0706274549029</v>
      </c>
      <c r="AE32">
        <f>'IDT-1'!B32</f>
        <v>0</v>
      </c>
      <c r="AF32" s="25"/>
      <c r="AG32">
        <f t="shared" si="2"/>
        <v>1349.0706274549029</v>
      </c>
      <c r="AI32" s="35">
        <f>PXIL!H32</f>
        <v>0</v>
      </c>
      <c r="AJ32" s="35">
        <f>PXIL!N32</f>
        <v>0</v>
      </c>
      <c r="AK32" s="35">
        <f>RTM_IEX!H32</f>
        <v>25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10.13796</v>
      </c>
      <c r="E33">
        <f>GT_NG!P33</f>
        <v>15.96060686718126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1110.8731756500031</v>
      </c>
      <c r="P33" s="37">
        <v>58.98</v>
      </c>
      <c r="Q33" s="37">
        <v>38.104392437168549</v>
      </c>
      <c r="R33" s="39">
        <v>32.5</v>
      </c>
      <c r="S33" s="39">
        <v>0</v>
      </c>
      <c r="T33" s="38">
        <f>SUMPRODUCT(LTA!J33:AN33,LTA!J$101:AN$101,LTA!J$103:AN$103)</f>
        <v>47.540000000000006</v>
      </c>
      <c r="U33" s="38">
        <f>SUMPRODUCT(LTA!J33:AN33,LTA!J$102:AN$102,LTA!J$103:AN$103)</f>
        <v>61.73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2.69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11.416673852643953</v>
      </c>
      <c r="AD33">
        <f t="shared" si="1"/>
        <v>1452.2594611017091</v>
      </c>
      <c r="AE33">
        <f>'IDT-1'!B33</f>
        <v>0</v>
      </c>
      <c r="AF33" s="25"/>
      <c r="AG33">
        <f t="shared" si="2"/>
        <v>1452.2594611017091</v>
      </c>
      <c r="AI33" s="35">
        <f>PXIL!H33</f>
        <v>0</v>
      </c>
      <c r="AJ33" s="35">
        <f>PXIL!N33</f>
        <v>0</v>
      </c>
      <c r="AK33" s="35">
        <f>RTM_IEX!H33</f>
        <v>84.63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10.13796</v>
      </c>
      <c r="E34">
        <f>GT_NG!P34</f>
        <v>15.96060686718126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1113.030976831054</v>
      </c>
      <c r="P34" s="37">
        <v>58.98</v>
      </c>
      <c r="Q34" s="37">
        <v>38.104392437168549</v>
      </c>
      <c r="R34" s="39">
        <v>35.5</v>
      </c>
      <c r="S34" s="39">
        <v>0</v>
      </c>
      <c r="T34" s="38">
        <f>SUMPRODUCT(LTA!J34:AN34,LTA!J$101:AN$101,LTA!J$103:AN$103)</f>
        <v>61.26</v>
      </c>
      <c r="U34" s="38">
        <f>SUMPRODUCT(LTA!J34:AN34,LTA!J$102:AN$102,LTA!J$103:AN$103)</f>
        <v>61.209999999999994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2.69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11.950020701856149</v>
      </c>
      <c r="AD34">
        <f t="shared" si="1"/>
        <v>1520.1039154335479</v>
      </c>
      <c r="AE34">
        <f>'IDT-1'!B34</f>
        <v>4</v>
      </c>
      <c r="AF34" s="25"/>
      <c r="AG34">
        <f t="shared" si="2"/>
        <v>1524.1039154335479</v>
      </c>
      <c r="AI34" s="35">
        <f>PXIL!H34</f>
        <v>0</v>
      </c>
      <c r="AJ34" s="35">
        <f>PXIL!N34</f>
        <v>0</v>
      </c>
      <c r="AK34" s="35">
        <f>RTM_IEX!H34</f>
        <v>134.65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10.13796</v>
      </c>
      <c r="E35">
        <f>GT_NG!P35</f>
        <v>15.96060686718126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1088.6586399494531</v>
      </c>
      <c r="P35" s="37">
        <v>58.98</v>
      </c>
      <c r="Q35" s="37">
        <v>38.104392437168549</v>
      </c>
      <c r="R35" s="39">
        <v>38.5</v>
      </c>
      <c r="S35" s="39">
        <v>0</v>
      </c>
      <c r="T35" s="38">
        <f>SUMPRODUCT(LTA!J35:AN35,LTA!J$101:AN$101,LTA!J$103:AN$103)</f>
        <v>79.97</v>
      </c>
      <c r="U35" s="38">
        <f>SUMPRODUCT(LTA!J35:AN35,LTA!J$102:AN$102,LTA!J$103:AN$103)</f>
        <v>60.72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46.07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12.183612474179663</v>
      </c>
      <c r="AD35">
        <f t="shared" si="1"/>
        <v>1549.8179867796232</v>
      </c>
      <c r="AE35">
        <f>'IDT-1'!B35</f>
        <v>29</v>
      </c>
      <c r="AF35" s="25"/>
      <c r="AG35">
        <f t="shared" si="2"/>
        <v>1578.8179867796232</v>
      </c>
      <c r="AI35" s="35">
        <f>PXIL!H35</f>
        <v>0</v>
      </c>
      <c r="AJ35" s="35">
        <f>PXIL!N35</f>
        <v>0</v>
      </c>
      <c r="AK35" s="35">
        <f>RTM_IEX!H35</f>
        <v>124.08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10.13796</v>
      </c>
      <c r="E36">
        <f>GT_NG!P36</f>
        <v>15.96060686718126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1027.8083490886443</v>
      </c>
      <c r="P36" s="37">
        <v>58.98</v>
      </c>
      <c r="Q36" s="37">
        <v>38.104392437168549</v>
      </c>
      <c r="R36" s="39">
        <v>38.499999999999993</v>
      </c>
      <c r="S36" s="39">
        <v>0</v>
      </c>
      <c r="T36" s="38">
        <f>SUMPRODUCT(LTA!J36:AN36,LTA!J$101:AN$101,LTA!J$103:AN$103)</f>
        <v>104.96</v>
      </c>
      <c r="U36" s="38">
        <f>SUMPRODUCT(LTA!J36:AN36,LTA!J$102:AN$102,LTA!J$103:AN$103)</f>
        <v>60.230000000000004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131.66999999999999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12.567760205465355</v>
      </c>
      <c r="AD36">
        <f t="shared" si="1"/>
        <v>1598.6835481875287</v>
      </c>
      <c r="AE36">
        <f>'IDT-1'!B36</f>
        <v>14</v>
      </c>
      <c r="AF36" s="25"/>
      <c r="AG36">
        <f t="shared" si="2"/>
        <v>1612.6835481875287</v>
      </c>
      <c r="AI36" s="35">
        <f>PXIL!H36</f>
        <v>0</v>
      </c>
      <c r="AJ36" s="35">
        <f>PXIL!N36</f>
        <v>0</v>
      </c>
      <c r="AK36" s="35">
        <f>RTM_IEX!H36</f>
        <v>124.08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10.13796</v>
      </c>
      <c r="E37">
        <f>GT_NG!P37</f>
        <v>15.96060686718126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1016.3941607502051</v>
      </c>
      <c r="P37" s="37">
        <v>58.98</v>
      </c>
      <c r="Q37" s="37">
        <v>38.104392437168549</v>
      </c>
      <c r="R37" s="39">
        <v>40.5</v>
      </c>
      <c r="S37" s="39">
        <v>0</v>
      </c>
      <c r="T37" s="38">
        <f>SUMPRODUCT(LTA!J37:AN37,LTA!J$101:AN$101,LTA!J$103:AN$103)</f>
        <v>140.34</v>
      </c>
      <c r="U37" s="38">
        <f>SUMPRODUCT(LTA!J37:AN37,LTA!J$102:AN$102,LTA!J$103:AN$103)</f>
        <v>59.709999999999994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137.44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12.563593536425527</v>
      </c>
      <c r="AD37">
        <f t="shared" si="1"/>
        <v>1598.1535265181292</v>
      </c>
      <c r="AE37">
        <f>'IDT-1'!B37</f>
        <v>0</v>
      </c>
      <c r="AF37" s="25"/>
      <c r="AG37">
        <f t="shared" si="2"/>
        <v>1598.1535265181292</v>
      </c>
      <c r="AI37" s="35">
        <f>PXIL!H37</f>
        <v>0</v>
      </c>
      <c r="AJ37" s="35">
        <f>PXIL!N37</f>
        <v>0</v>
      </c>
      <c r="AK37" s="35">
        <f>RTM_IEX!H37</f>
        <v>92.33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10.13796</v>
      </c>
      <c r="E38">
        <f>GT_NG!P38</f>
        <v>15.96060686718126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1005.7437594070321</v>
      </c>
      <c r="P38" s="37">
        <v>58.98</v>
      </c>
      <c r="Q38" s="37">
        <v>38.104392437168549</v>
      </c>
      <c r="R38" s="39">
        <v>40.5</v>
      </c>
      <c r="S38" s="39">
        <v>0</v>
      </c>
      <c r="T38" s="38">
        <f>SUMPRODUCT(LTA!J38:AN38,LTA!J$101:AN$101,LTA!J$103:AN$103)</f>
        <v>173.95</v>
      </c>
      <c r="U38" s="38">
        <f>SUMPRODUCT(LTA!J38:AN38,LTA!J$102:AN$102,LTA!J$103:AN$103)</f>
        <v>59.220000000000006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157.63999999999999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12.986506405948781</v>
      </c>
      <c r="AD38">
        <f t="shared" si="1"/>
        <v>1651.9502123054333</v>
      </c>
      <c r="AE38">
        <f>'IDT-1'!B38</f>
        <v>0</v>
      </c>
      <c r="AF38" s="25"/>
      <c r="AG38">
        <f t="shared" si="2"/>
        <v>1651.9502123054333</v>
      </c>
      <c r="AI38" s="35">
        <f>PXIL!H38</f>
        <v>0</v>
      </c>
      <c r="AJ38" s="35">
        <f>PXIL!N38</f>
        <v>0</v>
      </c>
      <c r="AK38" s="35">
        <f>RTM_IEX!H38</f>
        <v>103.88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10.13796</v>
      </c>
      <c r="E39">
        <f>GT_NG!P39</f>
        <v>15.96060686718126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999.42364539502239</v>
      </c>
      <c r="P39" s="37">
        <v>58.98</v>
      </c>
      <c r="Q39" s="37">
        <v>38.104392437168549</v>
      </c>
      <c r="R39" s="39">
        <v>40.5</v>
      </c>
      <c r="S39" s="39">
        <v>0</v>
      </c>
      <c r="T39" s="38">
        <f>SUMPRODUCT(LTA!J39:AN39,LTA!J$101:AN$101,LTA!J$103:AN$103)</f>
        <v>222.87</v>
      </c>
      <c r="U39" s="38">
        <f>SUMPRODUCT(LTA!J39:AN39,LTA!J$102:AN$102,LTA!J$103:AN$103)</f>
        <v>56.69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175.92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13.186497516655104</v>
      </c>
      <c r="AD39">
        <f t="shared" si="1"/>
        <v>1677.3901071827172</v>
      </c>
      <c r="AE39">
        <f>'IDT-1'!B39</f>
        <v>0</v>
      </c>
      <c r="AF39" s="25"/>
      <c r="AG39">
        <f t="shared" si="2"/>
        <v>1677.3901071827172</v>
      </c>
      <c r="AI39" s="35">
        <f>PXIL!H39</f>
        <v>0</v>
      </c>
      <c r="AJ39" s="35">
        <f>PXIL!N39</f>
        <v>0</v>
      </c>
      <c r="AK39" s="35">
        <f>RTM_IEX!H39</f>
        <v>71.17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10.13796</v>
      </c>
      <c r="E40">
        <f>GT_NG!P40</f>
        <v>15.96060686718126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993.42420801381854</v>
      </c>
      <c r="P40" s="37">
        <v>58.98</v>
      </c>
      <c r="Q40" s="37">
        <v>38.104392437168549</v>
      </c>
      <c r="R40" s="39">
        <v>40.5</v>
      </c>
      <c r="S40" s="39">
        <v>0</v>
      </c>
      <c r="T40" s="38">
        <f>SUMPRODUCT(LTA!J40:AN40,LTA!J$101:AN$101,LTA!J$103:AN$103)</f>
        <v>262.61</v>
      </c>
      <c r="U40" s="38">
        <f>SUMPRODUCT(LTA!J40:AN40,LTA!J$102:AN$102,LTA!J$103:AN$103)</f>
        <v>55.19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186.48999999999998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13.730473905081713</v>
      </c>
      <c r="AD40">
        <f t="shared" si="1"/>
        <v>1746.5866934130866</v>
      </c>
      <c r="AE40">
        <f>'IDT-1'!B40</f>
        <v>0</v>
      </c>
      <c r="AF40" s="25"/>
      <c r="AG40">
        <f t="shared" si="2"/>
        <v>1746.5866934130866</v>
      </c>
      <c r="AI40" s="35">
        <f>PXIL!H40</f>
        <v>0</v>
      </c>
      <c r="AJ40" s="35">
        <f>PXIL!N40</f>
        <v>0</v>
      </c>
      <c r="AK40" s="35">
        <f>RTM_IEX!H40</f>
        <v>98.1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10.13796</v>
      </c>
      <c r="E41">
        <f>GT_NG!P41</f>
        <v>15.96060686718126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966.74086496684515</v>
      </c>
      <c r="P41" s="37">
        <v>58.98</v>
      </c>
      <c r="Q41" s="37">
        <v>38.104392437168549</v>
      </c>
      <c r="R41" s="39">
        <v>41.5</v>
      </c>
      <c r="S41" s="39">
        <v>0</v>
      </c>
      <c r="T41" s="38">
        <f>SUMPRODUCT(LTA!J41:AN41,LTA!J$101:AN$101,LTA!J$103:AN$103)</f>
        <v>303.14</v>
      </c>
      <c r="U41" s="38">
        <f>SUMPRODUCT(LTA!J41:AN41,LTA!J$102:AN$102,LTA!J$103:AN$103)</f>
        <v>59.19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207.65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13.967567829315319</v>
      </c>
      <c r="AD41">
        <f t="shared" si="1"/>
        <v>1776.7462564418795</v>
      </c>
      <c r="AE41">
        <f>'IDT-1'!B41</f>
        <v>0</v>
      </c>
      <c r="AF41" s="25"/>
      <c r="AG41">
        <f t="shared" si="2"/>
        <v>1776.7462564418795</v>
      </c>
      <c r="AI41" s="35">
        <f>PXIL!H41</f>
        <v>0</v>
      </c>
      <c r="AJ41" s="35">
        <f>PXIL!N41</f>
        <v>0</v>
      </c>
      <c r="AK41" s="35">
        <f>RTM_IEX!H41</f>
        <v>88.49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10.13796</v>
      </c>
      <c r="E42">
        <f>GT_NG!P42</f>
        <v>15.96060686718126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966.85263898340816</v>
      </c>
      <c r="P42" s="37">
        <v>58.98</v>
      </c>
      <c r="Q42" s="37">
        <v>38.104392437168549</v>
      </c>
      <c r="R42" s="39">
        <v>41.5</v>
      </c>
      <c r="S42" s="39">
        <v>0</v>
      </c>
      <c r="T42" s="38">
        <f>SUMPRODUCT(LTA!J42:AN42,LTA!J$101:AN$101,LTA!J$103:AN$103)</f>
        <v>338.74</v>
      </c>
      <c r="U42" s="38">
        <f>SUMPRODUCT(LTA!J42:AN42,LTA!J$102:AN$102,LTA!J$103:AN$103)</f>
        <v>56.19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215.35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14.19268966664451</v>
      </c>
      <c r="AD42">
        <f t="shared" si="1"/>
        <v>1805.3829086211133</v>
      </c>
      <c r="AE42">
        <f>'IDT-1'!B42</f>
        <v>0</v>
      </c>
      <c r="AF42" s="25"/>
      <c r="AG42">
        <f t="shared" si="2"/>
        <v>1805.3829086211133</v>
      </c>
      <c r="AI42" s="35">
        <f>PXIL!H42</f>
        <v>0</v>
      </c>
      <c r="AJ42" s="35">
        <f>PXIL!N42</f>
        <v>0</v>
      </c>
      <c r="AK42" s="35">
        <f>RTM_IEX!H42</f>
        <v>76.94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10.13796</v>
      </c>
      <c r="E43">
        <f>GT_NG!P43</f>
        <v>15.96060686718126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959.09236860291594</v>
      </c>
      <c r="P43" s="37">
        <v>58.98</v>
      </c>
      <c r="Q43" s="37">
        <v>38.104392437168549</v>
      </c>
      <c r="R43" s="39">
        <v>41.5</v>
      </c>
      <c r="S43" s="39">
        <v>0</v>
      </c>
      <c r="T43" s="38">
        <f>SUMPRODUCT(LTA!J43:AN43,LTA!J$101:AN$101,LTA!J$103:AN$103)</f>
        <v>377.15</v>
      </c>
      <c r="U43" s="38">
        <f>SUMPRODUCT(LTA!J43:AN43,LTA!J$102:AN$102,LTA!J$103:AN$103)</f>
        <v>50.3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3.56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14.836577557676673</v>
      </c>
      <c r="AD43">
        <f t="shared" si="1"/>
        <v>1887.288750349589</v>
      </c>
      <c r="AE43">
        <f>'IDT-1'!B43</f>
        <v>0</v>
      </c>
      <c r="AF43" s="25"/>
      <c r="AG43">
        <f t="shared" si="2"/>
        <v>1887.288750349589</v>
      </c>
      <c r="AI43" s="35">
        <f>PXIL!H43</f>
        <v>0</v>
      </c>
      <c r="AJ43" s="35">
        <f>PXIL!N43</f>
        <v>0</v>
      </c>
      <c r="AK43" s="35">
        <f>RTM_IEX!H43</f>
        <v>133.69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212.83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10.13796</v>
      </c>
      <c r="E44">
        <f>GT_NG!P44</f>
        <v>15.96060686718126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959.09252236570126</v>
      </c>
      <c r="P44" s="37">
        <v>58.98</v>
      </c>
      <c r="Q44" s="37">
        <v>38.104392437168549</v>
      </c>
      <c r="R44" s="39">
        <v>41.5</v>
      </c>
      <c r="S44" s="39">
        <v>0</v>
      </c>
      <c r="T44" s="38">
        <f>SUMPRODUCT(LTA!J44:AN44,LTA!J$101:AN$101,LTA!J$103:AN$103)</f>
        <v>407.15</v>
      </c>
      <c r="U44" s="38">
        <f>SUMPRODUCT(LTA!J44:AN44,LTA!J$102:AN$102,LTA!J$103:AN$103)</f>
        <v>48.8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2.89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14.863956757026395</v>
      </c>
      <c r="AD44">
        <f t="shared" si="1"/>
        <v>1890.7715249130245</v>
      </c>
      <c r="AE44">
        <f>'IDT-1'!B44</f>
        <v>0</v>
      </c>
      <c r="AF44" s="25"/>
      <c r="AG44">
        <f t="shared" si="2"/>
        <v>1890.7715249130245</v>
      </c>
      <c r="AI44" s="35">
        <f>PXIL!H44</f>
        <v>0</v>
      </c>
      <c r="AJ44" s="35">
        <f>PXIL!N44</f>
        <v>0</v>
      </c>
      <c r="AK44" s="35">
        <f>RTM_IEX!H44</f>
        <v>131.76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190.44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10.13796</v>
      </c>
      <c r="E45">
        <f>GT_NG!P45</f>
        <v>15.96060686718126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938.15125393298911</v>
      </c>
      <c r="P45" s="37">
        <v>58.98</v>
      </c>
      <c r="Q45" s="37">
        <v>38.104392437168549</v>
      </c>
      <c r="R45" s="39">
        <v>41.5</v>
      </c>
      <c r="S45" s="39">
        <v>0</v>
      </c>
      <c r="T45" s="38">
        <f>SUMPRODUCT(LTA!J45:AN45,LTA!J$101:AN$101,LTA!J$103:AN$103)</f>
        <v>415.14</v>
      </c>
      <c r="U45" s="38">
        <f>SUMPRODUCT(LTA!J45:AN45,LTA!J$102:AN$102,LTA!J$103:AN$103)</f>
        <v>48.29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2.89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14.721440863251242</v>
      </c>
      <c r="AD45">
        <f t="shared" si="1"/>
        <v>1872.6427723740876</v>
      </c>
      <c r="AE45">
        <f>'IDT-1'!B45</f>
        <v>0</v>
      </c>
      <c r="AF45" s="25"/>
      <c r="AG45">
        <f t="shared" si="2"/>
        <v>1872.6427723740876</v>
      </c>
      <c r="AI45" s="35">
        <f>PXIL!H45</f>
        <v>0</v>
      </c>
      <c r="AJ45" s="35">
        <f>PXIL!N45</f>
        <v>0</v>
      </c>
      <c r="AK45" s="35">
        <f>RTM_IEX!H45</f>
        <v>135.62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181.77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10.13796</v>
      </c>
      <c r="E46">
        <f>GT_NG!P46</f>
        <v>15.96060686718126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937.31673400545287</v>
      </c>
      <c r="P46" s="37">
        <v>58.98</v>
      </c>
      <c r="Q46" s="37">
        <v>38.104392437168549</v>
      </c>
      <c r="R46" s="39">
        <v>41.5</v>
      </c>
      <c r="S46" s="39">
        <v>0</v>
      </c>
      <c r="T46" s="38">
        <f>SUMPRODUCT(LTA!J46:AN46,LTA!J$101:AN$101,LTA!J$103:AN$103)</f>
        <v>445.55999999999995</v>
      </c>
      <c r="U46" s="38">
        <f>SUMPRODUCT(LTA!J46:AN46,LTA!J$102:AN$102,LTA!J$103:AN$103)</f>
        <v>48.31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2.89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14.73482160781646</v>
      </c>
      <c r="AD46">
        <f t="shared" si="1"/>
        <v>1874.3448717019862</v>
      </c>
      <c r="AE46">
        <f>'IDT-1'!B46</f>
        <v>0</v>
      </c>
      <c r="AF46" s="25"/>
      <c r="AG46">
        <f t="shared" si="2"/>
        <v>1874.3448717019862</v>
      </c>
      <c r="AI46" s="35">
        <f>PXIL!H46</f>
        <v>0</v>
      </c>
      <c r="AJ46" s="35">
        <f>PXIL!N46</f>
        <v>0</v>
      </c>
      <c r="AK46" s="35">
        <f>RTM_IEX!H46</f>
        <v>124.07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165.43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10.13796</v>
      </c>
      <c r="E47">
        <f>GT_NG!P47</f>
        <v>16.380606689136634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930.7373164308882</v>
      </c>
      <c r="P47" s="37">
        <v>58.98</v>
      </c>
      <c r="Q47" s="37">
        <v>38.104392437168549</v>
      </c>
      <c r="R47" s="39">
        <v>41.5</v>
      </c>
      <c r="S47" s="39">
        <v>0</v>
      </c>
      <c r="T47" s="38">
        <f>SUMPRODUCT(LTA!J47:AN47,LTA!J$101:AN$101,LTA!J$103:AN$103)</f>
        <v>474.28999999999996</v>
      </c>
      <c r="U47" s="38">
        <f>SUMPRODUCT(LTA!J47:AN47,LTA!J$102:AN$102,LTA!J$103:AN$103)</f>
        <v>47.3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2.89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14.827958149346106</v>
      </c>
      <c r="AD47">
        <f t="shared" si="1"/>
        <v>1886.192317407847</v>
      </c>
      <c r="AE47">
        <f>'IDT-1'!B47</f>
        <v>0</v>
      </c>
      <c r="AF47" s="25"/>
      <c r="AG47">
        <f t="shared" si="2"/>
        <v>1886.192317407847</v>
      </c>
      <c r="AI47" s="35">
        <f>PXIL!H47</f>
        <v>0</v>
      </c>
      <c r="AJ47" s="35">
        <f>PXIL!N47</f>
        <v>0</v>
      </c>
      <c r="AK47" s="35">
        <f>RTM_IEX!H47</f>
        <v>145.24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134.63999999999999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10.13796</v>
      </c>
      <c r="E48">
        <f>GT_NG!P48</f>
        <v>16.380606689136634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930.7373164308882</v>
      </c>
      <c r="P48" s="37">
        <v>58.98</v>
      </c>
      <c r="Q48" s="37">
        <v>38.104392437168549</v>
      </c>
      <c r="R48" s="39">
        <v>41.5</v>
      </c>
      <c r="S48" s="39">
        <v>0</v>
      </c>
      <c r="T48" s="38">
        <f>SUMPRODUCT(LTA!J48:AN48,LTA!J$101:AN$101,LTA!J$103:AN$103)</f>
        <v>489.36999999999995</v>
      </c>
      <c r="U48" s="38">
        <f>SUMPRODUCT(LTA!J48:AN48,LTA!J$102:AN$102,LTA!J$103:AN$103)</f>
        <v>44.300000000000004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2.89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14.682176149346107</v>
      </c>
      <c r="AD48">
        <f t="shared" si="1"/>
        <v>1867.6480994078472</v>
      </c>
      <c r="AE48">
        <f>'IDT-1'!B48</f>
        <v>0</v>
      </c>
      <c r="AF48" s="25"/>
      <c r="AG48">
        <f t="shared" si="2"/>
        <v>1867.6480994078472</v>
      </c>
      <c r="AI48" s="35">
        <f>PXIL!H48</f>
        <v>0</v>
      </c>
      <c r="AJ48" s="35">
        <f>PXIL!N48</f>
        <v>0</v>
      </c>
      <c r="AK48" s="35">
        <f>RTM_IEX!H48</f>
        <v>148.12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100.99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10.13796</v>
      </c>
      <c r="E49">
        <f>GT_NG!P49</f>
        <v>16.380606689136634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930.7373164308882</v>
      </c>
      <c r="P49" s="37">
        <v>58.98</v>
      </c>
      <c r="Q49" s="37">
        <v>38.104392437168549</v>
      </c>
      <c r="R49" s="39">
        <v>41.499999999999993</v>
      </c>
      <c r="S49" s="39">
        <v>0</v>
      </c>
      <c r="T49" s="38">
        <f>SUMPRODUCT(LTA!J49:AN49,LTA!J$101:AN$101,LTA!J$103:AN$103)</f>
        <v>484.83</v>
      </c>
      <c r="U49" s="38">
        <f>SUMPRODUCT(LTA!J49:AN49,LTA!J$102:AN$102,LTA!J$103:AN$103)</f>
        <v>41.790000000000006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2.89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14.409644149346105</v>
      </c>
      <c r="AD49">
        <f t="shared" si="1"/>
        <v>1832.9806314078469</v>
      </c>
      <c r="AE49">
        <f>'IDT-1'!B49</f>
        <v>0</v>
      </c>
      <c r="AF49" s="25"/>
      <c r="AG49">
        <f t="shared" si="2"/>
        <v>1832.9806314078469</v>
      </c>
      <c r="AI49" s="35">
        <f>PXIL!H49</f>
        <v>0</v>
      </c>
      <c r="AJ49" s="35">
        <f>PXIL!N49</f>
        <v>0</v>
      </c>
      <c r="AK49" s="35">
        <f>RTM_IEX!H49</f>
        <v>141.38999999999999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79.83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10.13796</v>
      </c>
      <c r="E50">
        <f>GT_NG!P50</f>
        <v>16.380606689136634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930.7373164308882</v>
      </c>
      <c r="P50" s="37">
        <v>58.98</v>
      </c>
      <c r="Q50" s="37">
        <v>38.104392437168549</v>
      </c>
      <c r="R50" s="39">
        <v>42</v>
      </c>
      <c r="S50" s="39">
        <v>0</v>
      </c>
      <c r="T50" s="38">
        <f>SUMPRODUCT(LTA!J50:AN50,LTA!J$101:AN$101,LTA!J$103:AN$103)</f>
        <v>490.80999999999995</v>
      </c>
      <c r="U50" s="38">
        <f>SUMPRODUCT(LTA!J50:AN50,LTA!J$102:AN$102,LTA!J$103:AN$103)</f>
        <v>40.290000000000006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2.89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14.140934149346107</v>
      </c>
      <c r="AD50">
        <f t="shared" si="1"/>
        <v>1798.7993414078471</v>
      </c>
      <c r="AE50">
        <f>'IDT-1'!B50</f>
        <v>0</v>
      </c>
      <c r="AF50" s="25"/>
      <c r="AG50">
        <f t="shared" si="2"/>
        <v>1798.7993414078471</v>
      </c>
      <c r="AI50" s="35">
        <f>PXIL!H50</f>
        <v>0</v>
      </c>
      <c r="AJ50" s="35">
        <f>PXIL!N50</f>
        <v>0</v>
      </c>
      <c r="AK50" s="35">
        <f>RTM_IEX!H50</f>
        <v>133.69999999999999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48.09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10.13796</v>
      </c>
      <c r="E51">
        <f>GT_NG!P51</f>
        <v>16.380606689136634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931.33904922074328</v>
      </c>
      <c r="P51" s="37">
        <v>58.98</v>
      </c>
      <c r="Q51" s="37">
        <v>38.104392437168549</v>
      </c>
      <c r="R51" s="39">
        <v>42</v>
      </c>
      <c r="S51" s="39">
        <v>0</v>
      </c>
      <c r="T51" s="38">
        <f>SUMPRODUCT(LTA!J51:AN51,LTA!J$101:AN$101,LTA!J$103:AN$103)</f>
        <v>493.55999999999995</v>
      </c>
      <c r="U51" s="38">
        <f>SUMPRODUCT(LTA!J51:AN51,LTA!J$102:AN$102,LTA!J$103:AN$103)</f>
        <v>39.28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2.89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14.076597665106975</v>
      </c>
      <c r="AD51">
        <f t="shared" si="1"/>
        <v>1790.6154106819415</v>
      </c>
      <c r="AE51">
        <f>'IDT-1'!B51</f>
        <v>0</v>
      </c>
      <c r="AF51" s="25"/>
      <c r="AG51">
        <f t="shared" si="2"/>
        <v>1790.6154106819415</v>
      </c>
      <c r="AI51" s="35">
        <f>PXIL!H51</f>
        <v>0</v>
      </c>
      <c r="AJ51" s="35">
        <f>PXIL!N51</f>
        <v>0</v>
      </c>
      <c r="AK51" s="35">
        <f>RTM_IEX!H51</f>
        <v>135.61000000000001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35.590000000000003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10.76376</v>
      </c>
      <c r="E52">
        <f>GT_NG!P52</f>
        <v>16.380606689136634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931.33904922074328</v>
      </c>
      <c r="P52" s="37">
        <v>58.98</v>
      </c>
      <c r="Q52" s="37">
        <v>38.104392437168549</v>
      </c>
      <c r="R52" s="39">
        <v>42</v>
      </c>
      <c r="S52" s="39">
        <v>0</v>
      </c>
      <c r="T52" s="38">
        <f>SUMPRODUCT(LTA!J52:AN52,LTA!J$101:AN$101,LTA!J$103:AN$103)</f>
        <v>497.89999999999992</v>
      </c>
      <c r="U52" s="38">
        <f>SUMPRODUCT(LTA!J52:AN52,LTA!J$102:AN$102,LTA!J$103:AN$103)</f>
        <v>37.78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2.89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13.781022905106976</v>
      </c>
      <c r="AD52">
        <f t="shared" si="1"/>
        <v>1753.0167854419412</v>
      </c>
      <c r="AE52">
        <f>'IDT-1'!B52</f>
        <v>0</v>
      </c>
      <c r="AF52" s="25"/>
      <c r="AG52">
        <f t="shared" si="2"/>
        <v>1753.0167854419412</v>
      </c>
      <c r="AI52" s="35">
        <f>PXIL!H52</f>
        <v>0</v>
      </c>
      <c r="AJ52" s="35">
        <f>PXIL!N52</f>
        <v>0</v>
      </c>
      <c r="AK52" s="35">
        <f>RTM_IEX!H52</f>
        <v>129.84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10.76376</v>
      </c>
      <c r="E53">
        <f>GT_NG!P53</f>
        <v>16.380606689136634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931.3485601783724</v>
      </c>
      <c r="P53" s="37">
        <v>59.57</v>
      </c>
      <c r="Q53" s="37">
        <v>38.479999999999997</v>
      </c>
      <c r="R53" s="39">
        <v>42</v>
      </c>
      <c r="S53" s="39">
        <v>0</v>
      </c>
      <c r="T53" s="38">
        <f>SUMPRODUCT(LTA!J53:AN53,LTA!J$101:AN$101,LTA!J$103:AN$103)</f>
        <v>486.92999999999995</v>
      </c>
      <c r="U53" s="38">
        <f>SUMPRODUCT(LTA!J53:AN53,LTA!J$102:AN$102,LTA!J$103:AN$103)</f>
        <v>37.270000000000003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2.89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13.70657282956657</v>
      </c>
      <c r="AD53">
        <f t="shared" si="1"/>
        <v>1743.5463540379426</v>
      </c>
      <c r="AE53">
        <f>'IDT-1'!B53</f>
        <v>0</v>
      </c>
      <c r="AF53" s="25"/>
      <c r="AG53">
        <f t="shared" si="2"/>
        <v>1743.5463540379426</v>
      </c>
      <c r="AI53" s="35">
        <f>PXIL!H53</f>
        <v>0</v>
      </c>
      <c r="AJ53" s="35">
        <f>PXIL!N53</f>
        <v>0</v>
      </c>
      <c r="AK53" s="35">
        <f>RTM_IEX!H53</f>
        <v>130.80000000000001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10.76376</v>
      </c>
      <c r="E54">
        <f>GT_NG!P54</f>
        <v>16.380606689136634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931.3485601783724</v>
      </c>
      <c r="P54" s="37">
        <v>59.57</v>
      </c>
      <c r="Q54" s="37">
        <v>38.494437399123825</v>
      </c>
      <c r="R54" s="39">
        <v>42</v>
      </c>
      <c r="S54" s="39">
        <v>0</v>
      </c>
      <c r="T54" s="38">
        <f>SUMPRODUCT(LTA!J54:AN54,LTA!J$101:AN$101,LTA!J$103:AN$103)</f>
        <v>486.92999999999995</v>
      </c>
      <c r="U54" s="38">
        <f>SUMPRODUCT(LTA!J54:AN54,LTA!J$102:AN$102,LTA!J$103:AN$103)</f>
        <v>37.270000000000003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2.89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13.444137441279738</v>
      </c>
      <c r="AD54">
        <f t="shared" si="1"/>
        <v>1710.1632268253534</v>
      </c>
      <c r="AE54">
        <f>'IDT-1'!B54</f>
        <v>0</v>
      </c>
      <c r="AF54" s="25"/>
      <c r="AG54">
        <f t="shared" si="2"/>
        <v>1710.1632268253534</v>
      </c>
      <c r="AI54" s="35">
        <f>PXIL!H54</f>
        <v>0</v>
      </c>
      <c r="AJ54" s="35">
        <f>PXIL!N54</f>
        <v>0</v>
      </c>
      <c r="AK54" s="35">
        <f>RTM_IEX!H54</f>
        <v>97.14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10.76376</v>
      </c>
      <c r="E55">
        <f>GT_NG!P55</f>
        <v>15.96060686718126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902.8480123821887</v>
      </c>
      <c r="P55" s="37">
        <v>58.98</v>
      </c>
      <c r="Q55" s="37">
        <v>38.11</v>
      </c>
      <c r="R55" s="39">
        <v>42</v>
      </c>
      <c r="S55" s="39">
        <v>0</v>
      </c>
      <c r="T55" s="38">
        <f>SUMPRODUCT(LTA!J55:AN55,LTA!J$101:AN$101,LTA!J$103:AN$103)</f>
        <v>481.92999999999995</v>
      </c>
      <c r="U55" s="38">
        <f>SUMPRODUCT(LTA!J55:AN55,LTA!J$102:AN$102,LTA!J$103:AN$103)</f>
        <v>37.270000000000003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2.89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12.991542558145085</v>
      </c>
      <c r="AD55">
        <f t="shared" si="1"/>
        <v>1652.5908366912249</v>
      </c>
      <c r="AE55">
        <f>'IDT-1'!B55</f>
        <v>0</v>
      </c>
      <c r="AF55" s="25"/>
      <c r="AG55">
        <f t="shared" si="2"/>
        <v>1652.5908366912249</v>
      </c>
      <c r="AI55" s="35">
        <f>PXIL!H55</f>
        <v>0</v>
      </c>
      <c r="AJ55" s="35">
        <f>PXIL!N55</f>
        <v>0</v>
      </c>
      <c r="AK55" s="35">
        <f>RTM_IEX!H55</f>
        <v>74.06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10.76376</v>
      </c>
      <c r="E56">
        <f>GT_NG!P56</f>
        <v>15.96060686718126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854.75896029471573</v>
      </c>
      <c r="P56" s="37">
        <v>58.98</v>
      </c>
      <c r="Q56" s="37">
        <v>38.11</v>
      </c>
      <c r="R56" s="39">
        <v>42</v>
      </c>
      <c r="S56" s="39">
        <v>0</v>
      </c>
      <c r="T56" s="38">
        <f>SUMPRODUCT(LTA!J56:AN56,LTA!J$101:AN$101,LTA!J$103:AN$103)</f>
        <v>471.90999999999997</v>
      </c>
      <c r="U56" s="38">
        <f>SUMPRODUCT(LTA!J56:AN56,LTA!J$102:AN$102,LTA!J$103:AN$103)</f>
        <v>37.270000000000003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2.89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12.545779951862796</v>
      </c>
      <c r="AD56">
        <f t="shared" si="1"/>
        <v>1595.8875472100342</v>
      </c>
      <c r="AE56">
        <f>'IDT-1'!B56</f>
        <v>0</v>
      </c>
      <c r="AF56" s="25"/>
      <c r="AG56">
        <f t="shared" si="2"/>
        <v>1595.8875472100342</v>
      </c>
      <c r="AI56" s="35">
        <f>PXIL!H56</f>
        <v>0</v>
      </c>
      <c r="AJ56" s="35">
        <f>PXIL!N56</f>
        <v>0</v>
      </c>
      <c r="AK56" s="35">
        <f>RTM_IEX!H56</f>
        <v>75.02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10.76376</v>
      </c>
      <c r="E57">
        <f>GT_NG!P57</f>
        <v>15.96060686718126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854.29838826590435</v>
      </c>
      <c r="P57" s="37">
        <v>58.98</v>
      </c>
      <c r="Q57" s="37">
        <v>38.11</v>
      </c>
      <c r="R57" s="39">
        <v>42</v>
      </c>
      <c r="S57" s="39">
        <v>0</v>
      </c>
      <c r="T57" s="38">
        <f>SUMPRODUCT(LTA!J57:AN57,LTA!J$101:AN$101,LTA!J$103:AN$103)</f>
        <v>455.21999999999997</v>
      </c>
      <c r="U57" s="38">
        <f>SUMPRODUCT(LTA!J57:AN57,LTA!J$102:AN$102,LTA!J$103:AN$103)</f>
        <v>37.270000000000003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2.89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12.239391490038068</v>
      </c>
      <c r="AD57">
        <f t="shared" si="1"/>
        <v>1556.9133636430477</v>
      </c>
      <c r="AE57">
        <f>'IDT-1'!B57</f>
        <v>0</v>
      </c>
      <c r="AF57" s="25"/>
      <c r="AG57">
        <f t="shared" si="2"/>
        <v>1556.9133636430477</v>
      </c>
      <c r="AI57" s="35">
        <f>PXIL!H57</f>
        <v>0</v>
      </c>
      <c r="AJ57" s="35">
        <f>PXIL!N57</f>
        <v>0</v>
      </c>
      <c r="AK57" s="35">
        <f>RTM_IEX!H57</f>
        <v>52.89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10.76376</v>
      </c>
      <c r="E58">
        <f>GT_NG!P58</f>
        <v>15.96060686718126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806.20838826590432</v>
      </c>
      <c r="P58" s="37">
        <v>58.98</v>
      </c>
      <c r="Q58" s="37">
        <v>38.11</v>
      </c>
      <c r="R58" s="39">
        <v>42</v>
      </c>
      <c r="S58" s="39">
        <v>0</v>
      </c>
      <c r="T58" s="38">
        <f>SUMPRODUCT(LTA!J58:AN58,LTA!J$101:AN$101,LTA!J$103:AN$103)</f>
        <v>437.31</v>
      </c>
      <c r="U58" s="38">
        <f>SUMPRODUCT(LTA!J58:AN58,LTA!J$102:AN$102,LTA!J$103:AN$103)</f>
        <v>37.270000000000003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2.89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11.889639490038068</v>
      </c>
      <c r="AD58">
        <f t="shared" si="1"/>
        <v>1512.4231156430476</v>
      </c>
      <c r="AE58">
        <f>'IDT-1'!B58</f>
        <v>0</v>
      </c>
      <c r="AF58" s="25"/>
      <c r="AG58">
        <f t="shared" si="2"/>
        <v>1512.4231156430476</v>
      </c>
      <c r="AI58" s="35">
        <f>PXIL!H58</f>
        <v>0</v>
      </c>
      <c r="AJ58" s="35">
        <f>PXIL!N58</f>
        <v>0</v>
      </c>
      <c r="AK58" s="35">
        <f>RTM_IEX!H58</f>
        <v>74.05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10.76376</v>
      </c>
      <c r="E59">
        <f>GT_NG!P59</f>
        <v>15.96060686718126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757.88489742897809</v>
      </c>
      <c r="P59" s="37">
        <v>58.98</v>
      </c>
      <c r="Q59" s="37">
        <v>38.11</v>
      </c>
      <c r="R59" s="39">
        <v>42</v>
      </c>
      <c r="S59" s="39">
        <v>0</v>
      </c>
      <c r="T59" s="38">
        <f>SUMPRODUCT(LTA!J59:AN59,LTA!J$101:AN$101,LTA!J$103:AN$103)</f>
        <v>397.89</v>
      </c>
      <c r="U59" s="38">
        <f>SUMPRODUCT(LTA!J59:AN59,LTA!J$102:AN$102,LTA!J$103:AN$103)</f>
        <v>37.270000000000003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2.89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11.580420261510042</v>
      </c>
      <c r="AD59">
        <f t="shared" si="1"/>
        <v>1473.0888440346496</v>
      </c>
      <c r="AE59">
        <f>'IDT-1'!B59</f>
        <v>0</v>
      </c>
      <c r="AF59" s="25"/>
      <c r="AG59">
        <f t="shared" si="2"/>
        <v>1473.0888440346496</v>
      </c>
      <c r="AI59" s="35">
        <f>PXIL!H59</f>
        <v>0</v>
      </c>
      <c r="AJ59" s="35">
        <f>PXIL!N59</f>
        <v>0</v>
      </c>
      <c r="AK59" s="35">
        <f>RTM_IEX!H59</f>
        <v>122.15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10.76376</v>
      </c>
      <c r="E60">
        <f>GT_NG!P60</f>
        <v>15.96060686718126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757.88489742897809</v>
      </c>
      <c r="P60" s="37">
        <v>58.98</v>
      </c>
      <c r="Q60" s="37">
        <v>38.11</v>
      </c>
      <c r="R60" s="39">
        <v>42</v>
      </c>
      <c r="S60" s="39">
        <v>0</v>
      </c>
      <c r="T60" s="38">
        <f>SUMPRODUCT(LTA!J60:AN60,LTA!J$101:AN$101,LTA!J$103:AN$103)</f>
        <v>372.87</v>
      </c>
      <c r="U60" s="38">
        <f>SUMPRODUCT(LTA!J60:AN60,LTA!J$102:AN$102,LTA!J$103:AN$103)</f>
        <v>38.480000000000004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2.89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11.259606261510044</v>
      </c>
      <c r="AD60">
        <f t="shared" si="1"/>
        <v>1432.2796580346494</v>
      </c>
      <c r="AE60">
        <f>'IDT-1'!B60</f>
        <v>0</v>
      </c>
      <c r="AF60" s="25"/>
      <c r="AG60">
        <f t="shared" si="2"/>
        <v>1432.2796580346494</v>
      </c>
      <c r="AI60" s="35">
        <f>PXIL!H60</f>
        <v>0</v>
      </c>
      <c r="AJ60" s="35">
        <f>PXIL!N60</f>
        <v>0</v>
      </c>
      <c r="AK60" s="35">
        <f>RTM_IEX!H60</f>
        <v>104.83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10.76376</v>
      </c>
      <c r="E61">
        <f>GT_NG!P61</f>
        <v>15.96060686718126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757.88489742897809</v>
      </c>
      <c r="P61" s="37">
        <v>58.98</v>
      </c>
      <c r="Q61" s="37">
        <v>38.11</v>
      </c>
      <c r="R61" s="39">
        <v>42</v>
      </c>
      <c r="S61" s="39">
        <v>0</v>
      </c>
      <c r="T61" s="38">
        <f>SUMPRODUCT(LTA!J61:AN61,LTA!J$101:AN$101,LTA!J$103:AN$103)</f>
        <v>323.32</v>
      </c>
      <c r="U61" s="38">
        <f>SUMPRODUCT(LTA!J61:AN61,LTA!J$102:AN$102,LTA!J$103:AN$103)</f>
        <v>38.68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2.89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11.069754261510045</v>
      </c>
      <c r="AD61">
        <f t="shared" si="1"/>
        <v>1408.1295100346495</v>
      </c>
      <c r="AE61">
        <f>'IDT-1'!B61</f>
        <v>0</v>
      </c>
      <c r="AF61" s="25"/>
      <c r="AG61">
        <f t="shared" si="2"/>
        <v>1408.1295100346495</v>
      </c>
      <c r="AI61" s="35">
        <f>PXIL!H61</f>
        <v>0</v>
      </c>
      <c r="AJ61" s="35">
        <f>PXIL!N61</f>
        <v>0</v>
      </c>
      <c r="AK61" s="35">
        <f>RTM_IEX!H61</f>
        <v>129.84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10.76376</v>
      </c>
      <c r="E62">
        <f>GT_NG!P62</f>
        <v>15.96060686718126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757.88489742897809</v>
      </c>
      <c r="P62" s="37">
        <v>58.98</v>
      </c>
      <c r="Q62" s="37">
        <v>38.11</v>
      </c>
      <c r="R62" s="39">
        <v>42</v>
      </c>
      <c r="S62" s="39">
        <v>0</v>
      </c>
      <c r="T62" s="38">
        <f>SUMPRODUCT(LTA!J62:AN62,LTA!J$101:AN$101,LTA!J$103:AN$103)</f>
        <v>291.62</v>
      </c>
      <c r="U62" s="38">
        <f>SUMPRODUCT(LTA!J62:AN62,LTA!J$102:AN$102,LTA!J$103:AN$103)</f>
        <v>39.68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2.89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10.800342261510043</v>
      </c>
      <c r="AD62">
        <f t="shared" si="1"/>
        <v>1373.8589220346496</v>
      </c>
      <c r="AE62">
        <f>'IDT-1'!B62</f>
        <v>0</v>
      </c>
      <c r="AF62" s="25"/>
      <c r="AG62">
        <f t="shared" si="2"/>
        <v>1373.8589220346496</v>
      </c>
      <c r="AI62" s="35">
        <f>PXIL!H62</f>
        <v>0</v>
      </c>
      <c r="AJ62" s="35">
        <f>PXIL!N62</f>
        <v>0</v>
      </c>
      <c r="AK62" s="35">
        <f>RTM_IEX!H62</f>
        <v>126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10.76376</v>
      </c>
      <c r="E63">
        <f>GT_NG!P63</f>
        <v>15.96060686718126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805.5927934289781</v>
      </c>
      <c r="P63" s="37">
        <v>58.98</v>
      </c>
      <c r="Q63" s="37">
        <v>38.11</v>
      </c>
      <c r="R63" s="39">
        <v>42</v>
      </c>
      <c r="S63" s="39">
        <v>0</v>
      </c>
      <c r="T63" s="38">
        <f>SUMPRODUCT(LTA!J63:AN63,LTA!J$101:AN$101,LTA!J$103:AN$103)</f>
        <v>248.06999999999996</v>
      </c>
      <c r="U63" s="38">
        <f>SUMPRODUCT(LTA!J63:AN63,LTA!J$102:AN$102,LTA!J$103:AN$103)</f>
        <v>40.590000000000003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2.89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10.553689850310045</v>
      </c>
      <c r="AD63">
        <f t="shared" si="1"/>
        <v>1342.4834704458494</v>
      </c>
      <c r="AE63">
        <f>'IDT-1'!B63</f>
        <v>0</v>
      </c>
      <c r="AF63" s="25"/>
      <c r="AG63">
        <f t="shared" si="2"/>
        <v>1342.4834704458494</v>
      </c>
      <c r="AI63" s="35">
        <f>PXIL!H63</f>
        <v>0</v>
      </c>
      <c r="AJ63" s="35">
        <f>PXIL!N63</f>
        <v>0</v>
      </c>
      <c r="AK63" s="35">
        <f>RTM_IEX!H63</f>
        <v>89.45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10.76376</v>
      </c>
      <c r="E64">
        <f>GT_NG!P64</f>
        <v>15.96060686718126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805.5927934289781</v>
      </c>
      <c r="P64" s="37">
        <v>58.98</v>
      </c>
      <c r="Q64" s="37">
        <v>38.11</v>
      </c>
      <c r="R64" s="39">
        <v>42</v>
      </c>
      <c r="S64" s="39">
        <v>0</v>
      </c>
      <c r="T64" s="38">
        <f>SUMPRODUCT(LTA!J64:AN64,LTA!J$101:AN$101,LTA!J$103:AN$103)</f>
        <v>217.83</v>
      </c>
      <c r="U64" s="38">
        <f>SUMPRODUCT(LTA!J64:AN64,LTA!J$102:AN$102,LTA!J$103:AN$103)</f>
        <v>41.19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2.89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10.405021850310044</v>
      </c>
      <c r="AD64">
        <f t="shared" si="1"/>
        <v>1323.5721384458495</v>
      </c>
      <c r="AE64">
        <f>'IDT-1'!B64</f>
        <v>0</v>
      </c>
      <c r="AF64" s="25"/>
      <c r="AG64">
        <f t="shared" si="2"/>
        <v>1323.5721384458495</v>
      </c>
      <c r="AI64" s="35">
        <f>PXIL!H64</f>
        <v>0</v>
      </c>
      <c r="AJ64" s="35">
        <f>PXIL!N64</f>
        <v>0</v>
      </c>
      <c r="AK64" s="35">
        <f>RTM_IEX!H64</f>
        <v>100.03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10.76376</v>
      </c>
      <c r="E65">
        <f>GT_NG!P65</f>
        <v>15.96060686718126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815.78397543058554</v>
      </c>
      <c r="P65" s="37">
        <v>58.98</v>
      </c>
      <c r="Q65" s="37">
        <v>36.994226868466214</v>
      </c>
      <c r="R65" s="39">
        <v>42</v>
      </c>
      <c r="S65" s="39">
        <v>0</v>
      </c>
      <c r="T65" s="38">
        <f>SUMPRODUCT(LTA!J65:AN65,LTA!J$101:AN$101,LTA!J$103:AN$103)</f>
        <v>188.2</v>
      </c>
      <c r="U65" s="38">
        <f>SUMPRODUCT(LTA!J65:AN65,LTA!J$102:AN$102,LTA!J$103:AN$103)</f>
        <v>42.09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2.89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10.266692039496618</v>
      </c>
      <c r="AD65">
        <f t="shared" si="1"/>
        <v>1305.9758771267366</v>
      </c>
      <c r="AE65">
        <f>'IDT-1'!B65</f>
        <v>0</v>
      </c>
      <c r="AF65" s="25"/>
      <c r="AG65">
        <f t="shared" si="2"/>
        <v>1305.9758771267366</v>
      </c>
      <c r="AI65" s="35">
        <f>PXIL!H65</f>
        <v>0</v>
      </c>
      <c r="AJ65" s="35">
        <f>PXIL!N65</f>
        <v>0</v>
      </c>
      <c r="AK65" s="35">
        <f>RTM_IEX!H65</f>
        <v>101.95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10.76376</v>
      </c>
      <c r="E66">
        <f>GT_NG!P66</f>
        <v>15.96060686718126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864.0584099009626</v>
      </c>
      <c r="P66" s="37">
        <v>58.98</v>
      </c>
      <c r="Q66" s="37">
        <v>36.994226868466214</v>
      </c>
      <c r="R66" s="39">
        <v>42</v>
      </c>
      <c r="S66" s="39">
        <v>0</v>
      </c>
      <c r="T66" s="38">
        <f>SUMPRODUCT(LTA!J66:AN66,LTA!J$101:AN$101,LTA!J$103:AN$103)</f>
        <v>163.49</v>
      </c>
      <c r="U66" s="38">
        <f>SUMPRODUCT(LTA!J66:AN66,LTA!J$102:AN$102,LTA!J$103:AN$103)</f>
        <v>42.8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2.89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10.178508628365559</v>
      </c>
      <c r="AD66">
        <f t="shared" si="1"/>
        <v>1294.7584950082448</v>
      </c>
      <c r="AE66">
        <f>'IDT-1'!B66</f>
        <v>0</v>
      </c>
      <c r="AF66" s="25"/>
      <c r="AG66">
        <f t="shared" si="2"/>
        <v>1294.7584950082448</v>
      </c>
      <c r="AI66" s="35">
        <f>PXIL!H66</f>
        <v>0</v>
      </c>
      <c r="AJ66" s="35">
        <f>PXIL!N66</f>
        <v>0</v>
      </c>
      <c r="AK66" s="35">
        <f>RTM_IEX!H66</f>
        <v>66.37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10.76376</v>
      </c>
      <c r="E67">
        <f>GT_NG!P67</f>
        <v>15.96060686718126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882.48498281951504</v>
      </c>
      <c r="P67" s="37">
        <v>58.98</v>
      </c>
      <c r="Q67" s="37">
        <v>38.104392437168549</v>
      </c>
      <c r="R67" s="39">
        <v>42.124985205349738</v>
      </c>
      <c r="S67" s="39">
        <v>0</v>
      </c>
      <c r="T67" s="38">
        <f>SUMPRODUCT(LTA!J67:AN67,LTA!J$101:AN$101,LTA!J$103:AN$103)</f>
        <v>140.07999999999998</v>
      </c>
      <c r="U67" s="38">
        <f>SUMPRODUCT(LTA!J67:AN67,LTA!J$102:AN$102,LTA!J$103:AN$103)</f>
        <v>43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1.35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10.002554073167873</v>
      </c>
      <c r="AD67">
        <f t="shared" si="1"/>
        <v>1272.3761732560467</v>
      </c>
      <c r="AE67">
        <f>'IDT-1'!B67</f>
        <v>0</v>
      </c>
      <c r="AF67" s="25"/>
      <c r="AG67">
        <f t="shared" si="2"/>
        <v>1272.3761732560467</v>
      </c>
      <c r="AI67" s="35">
        <f>PXIL!H67</f>
        <v>0</v>
      </c>
      <c r="AJ67" s="35">
        <f>PXIL!N67</f>
        <v>0</v>
      </c>
      <c r="AK67" s="35">
        <f>RTM_IEX!H67</f>
        <v>49.05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15.96060686718126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892.88180662903892</v>
      </c>
      <c r="P68" s="37">
        <v>58.98</v>
      </c>
      <c r="Q68" s="37">
        <v>38.104392437168549</v>
      </c>
      <c r="R68" s="39">
        <v>33.904826309794991</v>
      </c>
      <c r="S68" s="39">
        <v>0</v>
      </c>
      <c r="T68" s="38">
        <f>SUMPRODUCT(LTA!J68:AN68,LTA!J$101:AN$101,LTA!J$103:AN$103)</f>
        <v>123.28999999999999</v>
      </c>
      <c r="U68" s="38">
        <f>SUMPRODUCT(LTA!J68:AN68,LTA!J$102:AN$102,LTA!J$103:AN$103)</f>
        <v>43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1.35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9.9560400594968339</v>
      </c>
      <c r="AD68">
        <f t="shared" ref="AD68:AD98" si="4">SUM(B68:AB68,AI68:AV68)-AC68</f>
        <v>1266.4593521836869</v>
      </c>
      <c r="AE68">
        <f>'IDT-1'!B68</f>
        <v>0</v>
      </c>
      <c r="AF68" s="25"/>
      <c r="AG68">
        <f t="shared" ref="AG68:AG98" si="5">SUM(AD68:AF68)</f>
        <v>1266.4593521836869</v>
      </c>
      <c r="AI68" s="35">
        <f>PXIL!H68</f>
        <v>0</v>
      </c>
      <c r="AJ68" s="35">
        <f>PXIL!N68</f>
        <v>0</v>
      </c>
      <c r="AK68" s="35">
        <f>RTM_IEX!H68</f>
        <v>57.7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15.96060686718126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946.89177620307555</v>
      </c>
      <c r="P69" s="37">
        <v>58.98</v>
      </c>
      <c r="Q69" s="37">
        <v>38.104392437168549</v>
      </c>
      <c r="R69" s="39">
        <v>21.029999999999998</v>
      </c>
      <c r="S69" s="39">
        <v>0</v>
      </c>
      <c r="T69" s="38">
        <f>SUMPRODUCT(LTA!J69:AN69,LTA!J$101:AN$101,LTA!J$103:AN$103)</f>
        <v>97.21</v>
      </c>
      <c r="U69" s="38">
        <f>SUMPRODUCT(LTA!J69:AN69,LTA!J$102:AN$102,LTA!J$103:AN$103)</f>
        <v>54.02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1.35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10.054438176957918</v>
      </c>
      <c r="AD69">
        <f t="shared" si="4"/>
        <v>1278.9760973304674</v>
      </c>
      <c r="AE69">
        <f>'IDT-1'!B69</f>
        <v>0</v>
      </c>
      <c r="AF69" s="25"/>
      <c r="AG69">
        <f t="shared" si="5"/>
        <v>1278.9760973304674</v>
      </c>
      <c r="AI69" s="35">
        <f>PXIL!H69</f>
        <v>0</v>
      </c>
      <c r="AJ69" s="35">
        <f>PXIL!N69</f>
        <v>0</v>
      </c>
      <c r="AK69" s="35">
        <f>RTM_IEX!H69</f>
        <v>44.24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15.96060686718126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995.62667949836043</v>
      </c>
      <c r="P70" s="37">
        <v>58.98</v>
      </c>
      <c r="Q70" s="37">
        <v>38.104392437168549</v>
      </c>
      <c r="R70" s="39">
        <v>7.7347982619490994</v>
      </c>
      <c r="S70" s="39">
        <v>0</v>
      </c>
      <c r="T70" s="38">
        <f>SUMPRODUCT(LTA!J70:AN70,LTA!J$101:AN$101,LTA!J$103:AN$103)</f>
        <v>76.47</v>
      </c>
      <c r="U70" s="38">
        <f>SUMPRODUCT(LTA!J70:AN70,LTA!J$102:AN$102,LTA!J$103:AN$103)</f>
        <v>55.5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1.35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10.180717849104344</v>
      </c>
      <c r="AD70">
        <f t="shared" si="4"/>
        <v>1295.0395192155549</v>
      </c>
      <c r="AE70">
        <f>'IDT-1'!B70</f>
        <v>0</v>
      </c>
      <c r="AF70" s="25"/>
      <c r="AG70">
        <f t="shared" si="5"/>
        <v>1295.0395192155549</v>
      </c>
      <c r="AI70" s="35">
        <f>PXIL!H70</f>
        <v>0</v>
      </c>
      <c r="AJ70" s="35">
        <f>PXIL!N70</f>
        <v>0</v>
      </c>
      <c r="AK70" s="35">
        <f>RTM_IEX!H70</f>
        <v>44.25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16.380606689136634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1004.6446145015285</v>
      </c>
      <c r="P71" s="37">
        <v>58.98</v>
      </c>
      <c r="Q71" s="37">
        <v>38.104392437168549</v>
      </c>
      <c r="R71" s="39">
        <v>2.31</v>
      </c>
      <c r="S71" s="39">
        <v>0</v>
      </c>
      <c r="T71" s="38">
        <f>SUMPRODUCT(LTA!J71:AN71,LTA!J$101:AN$101,LTA!J$103:AN$103)</f>
        <v>62.65</v>
      </c>
      <c r="U71" s="38">
        <f>SUMPRODUCT(LTA!J71:AN71,LTA!J$102:AN$102,LTA!J$103:AN$103)</f>
        <v>54.019999999999996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1.35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10.122632314297103</v>
      </c>
      <c r="AD71">
        <f t="shared" si="4"/>
        <v>1287.6507413135366</v>
      </c>
      <c r="AE71">
        <f>'IDT-1'!B71</f>
        <v>32</v>
      </c>
      <c r="AF71" s="25"/>
      <c r="AG71">
        <f t="shared" si="5"/>
        <v>1319.6507413135366</v>
      </c>
      <c r="AI71" s="35">
        <f>PXIL!H71</f>
        <v>0</v>
      </c>
      <c r="AJ71" s="35">
        <f>PXIL!N71</f>
        <v>0</v>
      </c>
      <c r="AK71" s="35">
        <f>RTM_IEX!H71</f>
        <v>48.09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16.380606689136634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1037.2867348667344</v>
      </c>
      <c r="P72" s="37">
        <v>58.98</v>
      </c>
      <c r="Q72" s="37">
        <v>38.104392437168549</v>
      </c>
      <c r="R72" s="39">
        <v>1.5</v>
      </c>
      <c r="S72" s="39">
        <v>0</v>
      </c>
      <c r="T72" s="38">
        <f>SUMPRODUCT(LTA!J72:AN72,LTA!J$101:AN$101,LTA!J$103:AN$103)</f>
        <v>50.36</v>
      </c>
      <c r="U72" s="38">
        <f>SUMPRODUCT(LTA!J72:AN72,LTA!J$102:AN$102,LTA!J$103:AN$103)</f>
        <v>55.51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1.35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10.211646853145707</v>
      </c>
      <c r="AD72">
        <f t="shared" si="4"/>
        <v>1298.9738471398937</v>
      </c>
      <c r="AE72">
        <f>'IDT-1'!B72</f>
        <v>60</v>
      </c>
      <c r="AF72" s="25"/>
      <c r="AG72">
        <f t="shared" si="5"/>
        <v>1358.9738471398937</v>
      </c>
      <c r="AI72" s="35">
        <f>PXIL!H72</f>
        <v>0</v>
      </c>
      <c r="AJ72" s="35">
        <f>PXIL!N72</f>
        <v>0</v>
      </c>
      <c r="AK72" s="35">
        <f>RTM_IEX!H72</f>
        <v>38.47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16.380606689136634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1052.4411696190425</v>
      </c>
      <c r="P73" s="37">
        <v>58.98</v>
      </c>
      <c r="Q73" s="37">
        <v>38.104392437168549</v>
      </c>
      <c r="R73" s="39">
        <v>0.62</v>
      </c>
      <c r="S73" s="39">
        <v>0</v>
      </c>
      <c r="T73" s="38">
        <f>SUMPRODUCT(LTA!J73:AN73,LTA!J$101:AN$101,LTA!J$103:AN$103)</f>
        <v>42.230000000000004</v>
      </c>
      <c r="U73" s="38">
        <f>SUMPRODUCT(LTA!J73:AN73,LTA!J$102:AN$102,LTA!J$103:AN$103)</f>
        <v>57.53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82.140000000000029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10.605425444213711</v>
      </c>
      <c r="AD73">
        <f t="shared" si="4"/>
        <v>1349.064503301134</v>
      </c>
      <c r="AE73">
        <f>'IDT-1'!B73</f>
        <v>49</v>
      </c>
      <c r="AF73" s="25"/>
      <c r="AG73">
        <f t="shared" si="5"/>
        <v>1398.064503301134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16.380606689136634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1107.9799437372728</v>
      </c>
      <c r="P74" s="37">
        <v>58.98</v>
      </c>
      <c r="Q74" s="37">
        <v>38.104392437168549</v>
      </c>
      <c r="R74" s="39">
        <v>0.35</v>
      </c>
      <c r="S74" s="39">
        <v>0</v>
      </c>
      <c r="T74" s="38">
        <f>SUMPRODUCT(LTA!J74:AN74,LTA!J$101:AN$101,LTA!J$103:AN$103)</f>
        <v>38.26</v>
      </c>
      <c r="U74" s="38">
        <f>SUMPRODUCT(LTA!J74:AN74,LTA!J$102:AN$102,LTA!J$103:AN$103)</f>
        <v>58.540000000000006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73.480000000000018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10.945885882335908</v>
      </c>
      <c r="AD74">
        <f t="shared" si="4"/>
        <v>1392.3728169812421</v>
      </c>
      <c r="AE74">
        <f>'IDT-1'!B74</f>
        <v>52</v>
      </c>
      <c r="AF74" s="25"/>
      <c r="AG74">
        <f t="shared" si="5"/>
        <v>1444.3728169812421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16.380606689136634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1120.2151146710842</v>
      </c>
      <c r="P75" s="37">
        <v>58.98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39.72</v>
      </c>
      <c r="U75" s="38">
        <f>SUMPRODUCT(LTA!J75:AN75,LTA!J$102:AN$102,LTA!J$103:AN$103)</f>
        <v>60.040000000000006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230.25999999999996</v>
      </c>
      <c r="Z75" s="35">
        <f>IEX!N75</f>
        <v>0</v>
      </c>
      <c r="AA75" s="76">
        <f>STOA!H75</f>
        <v>0.53</v>
      </c>
      <c r="AB75" s="76">
        <f>-STOA!N75</f>
        <v>-86.56</v>
      </c>
      <c r="AC75">
        <f t="shared" si="3"/>
        <v>13.075486382118326</v>
      </c>
      <c r="AD75">
        <f t="shared" si="4"/>
        <v>1461.3583874152712</v>
      </c>
      <c r="AE75">
        <f>'IDT-1'!B75</f>
        <v>0</v>
      </c>
      <c r="AF75" s="25"/>
      <c r="AG75">
        <f t="shared" si="5"/>
        <v>1461.3583874152712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-14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10.888920000000001</v>
      </c>
      <c r="E76">
        <f>GT_NG!P76</f>
        <v>16.380606689136634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1150.1993456647353</v>
      </c>
      <c r="P76" s="37">
        <v>58.98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45.669999999999995</v>
      </c>
      <c r="U76" s="38">
        <f>SUMPRODUCT(LTA!J76:AN76,LTA!J$102:AN$102,LTA!J$103:AN$103)</f>
        <v>60.53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210.05999999999997</v>
      </c>
      <c r="Z76" s="35">
        <f>IEX!N76</f>
        <v>0</v>
      </c>
      <c r="AA76" s="76">
        <f>STOA!H76</f>
        <v>0.53</v>
      </c>
      <c r="AB76" s="76">
        <f>-STOA!N76</f>
        <v>-86.56</v>
      </c>
      <c r="AC76">
        <f t="shared" si="3"/>
        <v>13.305208769542663</v>
      </c>
      <c r="AD76">
        <f t="shared" si="4"/>
        <v>1464.4780560214981</v>
      </c>
      <c r="AE76">
        <f>'IDT-1'!B76</f>
        <v>0</v>
      </c>
      <c r="AF76" s="25"/>
      <c r="AG76">
        <f t="shared" si="5"/>
        <v>1464.4780560214981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-27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10.888920000000001</v>
      </c>
      <c r="E77">
        <f>GT_NG!P77</f>
        <v>16.380606689136634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1150.1993456647353</v>
      </c>
      <c r="P77" s="37">
        <v>58.98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47.34</v>
      </c>
      <c r="U77" s="38">
        <f>SUMPRODUCT(LTA!J77:AN77,LTA!J$102:AN$102,LTA!J$103:AN$103)</f>
        <v>61.019999999999996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209.08999999999997</v>
      </c>
      <c r="Z77" s="35">
        <f>IEX!N77</f>
        <v>0</v>
      </c>
      <c r="AA77" s="76">
        <f>STOA!H77</f>
        <v>0.53</v>
      </c>
      <c r="AB77" s="76">
        <f>-STOA!N77</f>
        <v>-86.56</v>
      </c>
      <c r="AC77">
        <f t="shared" si="3"/>
        <v>13.251600223281827</v>
      </c>
      <c r="AD77">
        <f t="shared" si="4"/>
        <v>1473.7216645677586</v>
      </c>
      <c r="AE77">
        <f>'IDT-1'!B77</f>
        <v>0</v>
      </c>
      <c r="AF77" s="25"/>
      <c r="AG77">
        <f t="shared" si="5"/>
        <v>1473.7216645677586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-19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10.888920000000001</v>
      </c>
      <c r="E78">
        <f>GT_NG!P78</f>
        <v>16.380606689136634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1150.4344253827151</v>
      </c>
      <c r="P78" s="37">
        <v>58.98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49.67</v>
      </c>
      <c r="U78" s="38">
        <f>SUMPRODUCT(LTA!J78:AN78,LTA!J$102:AN$102,LTA!J$103:AN$103)</f>
        <v>62.05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215.82999999999996</v>
      </c>
      <c r="Z78" s="35">
        <f>IEX!N78</f>
        <v>0</v>
      </c>
      <c r="AA78" s="76">
        <f>STOA!H78</f>
        <v>0.53</v>
      </c>
      <c r="AB78" s="76">
        <f>-STOA!N78</f>
        <v>-86.56</v>
      </c>
      <c r="AC78">
        <f t="shared" si="3"/>
        <v>13.44227230103853</v>
      </c>
      <c r="AD78">
        <f t="shared" si="4"/>
        <v>1469.8660722079819</v>
      </c>
      <c r="AE78">
        <f>'IDT-1'!B78</f>
        <v>0</v>
      </c>
      <c r="AF78" s="25"/>
      <c r="AG78">
        <f t="shared" si="5"/>
        <v>1469.8660722079819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-33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10.888920000000001</v>
      </c>
      <c r="E79">
        <f>GT_NG!P79</f>
        <v>16.380606689136634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1134.5209441807365</v>
      </c>
      <c r="P79" s="37">
        <v>58.98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53.010000000000005</v>
      </c>
      <c r="U79" s="38">
        <f>SUMPRODUCT(LTA!J79:AN79,LTA!J$102:AN$102,LTA!J$103:AN$103)</f>
        <v>64.53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186.96999999999997</v>
      </c>
      <c r="Z79" s="35">
        <f>IEX!N79</f>
        <v>0</v>
      </c>
      <c r="AA79" s="76">
        <f>STOA!H79</f>
        <v>0.53</v>
      </c>
      <c r="AB79" s="76">
        <f>-STOA!N79</f>
        <v>-86.56</v>
      </c>
      <c r="AC79">
        <f t="shared" si="3"/>
        <v>12.879011644337155</v>
      </c>
      <c r="AD79">
        <f t="shared" si="4"/>
        <v>1464.4758516627046</v>
      </c>
      <c r="AE79">
        <f>'IDT-1'!B79</f>
        <v>0</v>
      </c>
      <c r="AF79" s="25"/>
      <c r="AG79">
        <f t="shared" si="5"/>
        <v>1464.4758516627046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10.888920000000001</v>
      </c>
      <c r="E80">
        <f>GT_NG!P80</f>
        <v>16.380606689136634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1090.370975567374</v>
      </c>
      <c r="P80" s="37">
        <v>58.98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58.33</v>
      </c>
      <c r="U80" s="38">
        <f>SUMPRODUCT(LTA!J80:AN80,LTA!J$102:AN$102,LTA!J$103:AN$103)</f>
        <v>67.039999999999992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212.93999999999997</v>
      </c>
      <c r="Z80" s="35">
        <f>IEX!N80</f>
        <v>0</v>
      </c>
      <c r="AA80" s="76">
        <f>STOA!H80</f>
        <v>0.53</v>
      </c>
      <c r="AB80" s="76">
        <f>-STOA!N80</f>
        <v>-86.56</v>
      </c>
      <c r="AC80">
        <f t="shared" si="3"/>
        <v>12.865829889152927</v>
      </c>
      <c r="AD80">
        <f t="shared" si="4"/>
        <v>1462.7990648045263</v>
      </c>
      <c r="AE80">
        <f>'IDT-1'!B80</f>
        <v>0</v>
      </c>
      <c r="AF80" s="25"/>
      <c r="AG80">
        <f t="shared" si="5"/>
        <v>1462.7990648045263</v>
      </c>
      <c r="AI80" s="35">
        <f>PXIL!H80</f>
        <v>0</v>
      </c>
      <c r="AJ80" s="35">
        <f>PXIL!N80</f>
        <v>0</v>
      </c>
      <c r="AK80" s="35">
        <f>RTM_IEX!H80</f>
        <v>8.66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10.888920000000001</v>
      </c>
      <c r="E81">
        <f>GT_NG!P81</f>
        <v>16.380606689136634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1072.4900927240892</v>
      </c>
      <c r="P81" s="37">
        <v>58.98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57.989999999999995</v>
      </c>
      <c r="U81" s="38">
        <f>SUMPRODUCT(LTA!J81:AN81,LTA!J$102:AN$102,LTA!J$103:AN$103)</f>
        <v>68.05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227.36999999999998</v>
      </c>
      <c r="Z81" s="35">
        <f>IEX!N81</f>
        <v>0</v>
      </c>
      <c r="AA81" s="76">
        <f>STOA!H81</f>
        <v>0.53</v>
      </c>
      <c r="AB81" s="76">
        <f>-STOA!N81</f>
        <v>-86.56</v>
      </c>
      <c r="AC81">
        <f t="shared" si="3"/>
        <v>12.874091002975305</v>
      </c>
      <c r="AD81">
        <f t="shared" si="4"/>
        <v>1463.8499208474191</v>
      </c>
      <c r="AE81">
        <f>'IDT-1'!B81</f>
        <v>0</v>
      </c>
      <c r="AF81" s="25"/>
      <c r="AG81">
        <f t="shared" si="5"/>
        <v>1463.8499208474191</v>
      </c>
      <c r="AI81" s="35">
        <f>PXIL!H81</f>
        <v>0</v>
      </c>
      <c r="AJ81" s="35">
        <f>PXIL!N81</f>
        <v>0</v>
      </c>
      <c r="AK81" s="35">
        <f>RTM_IEX!H81</f>
        <v>12.5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10.888920000000001</v>
      </c>
      <c r="E82">
        <f>GT_NG!P82</f>
        <v>16.380606689136634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1026.4130239838637</v>
      </c>
      <c r="P82" s="37">
        <v>58.98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60.010000000000005</v>
      </c>
      <c r="U82" s="38">
        <f>SUMPRODUCT(LTA!J82:AN82,LTA!J$102:AN$102,LTA!J$103:AN$103)</f>
        <v>68.539999999999992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264.88000000000005</v>
      </c>
      <c r="Z82" s="35">
        <f>IEX!N82</f>
        <v>0</v>
      </c>
      <c r="AA82" s="76">
        <f>STOA!H82</f>
        <v>0.53</v>
      </c>
      <c r="AB82" s="76">
        <f>-STOA!N82</f>
        <v>-86.56</v>
      </c>
      <c r="AC82">
        <f t="shared" si="3"/>
        <v>12.789327866801546</v>
      </c>
      <c r="AD82">
        <f t="shared" si="4"/>
        <v>1453.0676152433675</v>
      </c>
      <c r="AE82">
        <f>'IDT-1'!B82</f>
        <v>0</v>
      </c>
      <c r="AF82" s="25"/>
      <c r="AG82">
        <f t="shared" si="5"/>
        <v>1453.0676152433675</v>
      </c>
      <c r="AI82" s="35">
        <f>PXIL!H82</f>
        <v>0</v>
      </c>
      <c r="AJ82" s="35">
        <f>PXIL!N82</f>
        <v>0</v>
      </c>
      <c r="AK82" s="35">
        <f>RTM_IEX!H82</f>
        <v>7.69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10.888920000000001</v>
      </c>
      <c r="E83">
        <f>GT_NG!P83</f>
        <v>16.380606689136634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1014.8306008814279</v>
      </c>
      <c r="P83" s="37">
        <v>58.98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61.989999999999995</v>
      </c>
      <c r="U83" s="38">
        <f>SUMPRODUCT(LTA!J83:AN83,LTA!J$102:AN$102,LTA!J$103:AN$103)</f>
        <v>70.53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280.64999999999998</v>
      </c>
      <c r="Z83" s="35">
        <f>IEX!N83</f>
        <v>0</v>
      </c>
      <c r="AA83" s="76">
        <f>STOA!H83</f>
        <v>0.53</v>
      </c>
      <c r="AB83" s="76">
        <f>-STOA!N83</f>
        <v>-86.56</v>
      </c>
      <c r="AC83">
        <f t="shared" si="3"/>
        <v>12.910894740841613</v>
      </c>
      <c r="AD83">
        <f t="shared" si="4"/>
        <v>1438.4136252668918</v>
      </c>
      <c r="AE83">
        <f>'IDT-1'!B83</f>
        <v>0</v>
      </c>
      <c r="AF83" s="25"/>
      <c r="AG83">
        <f t="shared" si="5"/>
        <v>1438.4136252668918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-15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10.888920000000001</v>
      </c>
      <c r="E84">
        <f>GT_NG!P84</f>
        <v>16.380606689136634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997.40279566089941</v>
      </c>
      <c r="P84" s="37">
        <v>58.98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65.66</v>
      </c>
      <c r="U84" s="38">
        <f>SUMPRODUCT(LTA!J84:AN84,LTA!J$102:AN$102,LTA!J$103:AN$103)</f>
        <v>74.05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259.49</v>
      </c>
      <c r="Z84" s="35">
        <f>IEX!N84</f>
        <v>0</v>
      </c>
      <c r="AA84" s="76">
        <f>STOA!H84</f>
        <v>0.53</v>
      </c>
      <c r="AB84" s="76">
        <f>-STOA!N84</f>
        <v>-86.56</v>
      </c>
      <c r="AC84">
        <f t="shared" si="3"/>
        <v>12.548072085882424</v>
      </c>
      <c r="AD84">
        <f t="shared" si="4"/>
        <v>1422.3786427013222</v>
      </c>
      <c r="AE84">
        <f>'IDT-1'!B84</f>
        <v>0</v>
      </c>
      <c r="AF84" s="25"/>
      <c r="AG84">
        <f t="shared" si="5"/>
        <v>1422.3786427013222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10.888920000000001</v>
      </c>
      <c r="E85">
        <f>GT_NG!P85</f>
        <v>16.380606689136634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924.80295007475377</v>
      </c>
      <c r="P85" s="37">
        <v>58.98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67.66</v>
      </c>
      <c r="U85" s="38">
        <f>SUMPRODUCT(LTA!J85:AN85,LTA!J$102:AN$102,LTA!J$103:AN$103)</f>
        <v>87.55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229.68</v>
      </c>
      <c r="Z85" s="35">
        <f>IEX!N85</f>
        <v>0</v>
      </c>
      <c r="AA85" s="76">
        <f>STOA!H85</f>
        <v>0.53</v>
      </c>
      <c r="AB85" s="76">
        <f>-STOA!N85</f>
        <v>-86.56</v>
      </c>
      <c r="AC85">
        <f t="shared" si="3"/>
        <v>12.350265290310489</v>
      </c>
      <c r="AD85">
        <f t="shared" si="4"/>
        <v>1397.2166039107485</v>
      </c>
      <c r="AE85">
        <f>'IDT-1'!B85</f>
        <v>0</v>
      </c>
      <c r="AF85" s="25"/>
      <c r="AG85">
        <f t="shared" si="5"/>
        <v>1397.2166039107485</v>
      </c>
      <c r="AI85" s="35">
        <f>PXIL!H85</f>
        <v>0</v>
      </c>
      <c r="AJ85" s="35">
        <f>PXIL!N85</f>
        <v>0</v>
      </c>
      <c r="AK85" s="35">
        <f>RTM_IEX!H85</f>
        <v>61.55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10.888920000000001</v>
      </c>
      <c r="E86">
        <f>GT_NG!P86</f>
        <v>16.380606689136634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925.63296578567292</v>
      </c>
      <c r="P86" s="37">
        <v>58.98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70.010000000000005</v>
      </c>
      <c r="U86" s="38">
        <f>SUMPRODUCT(LTA!J86:AN86,LTA!J$102:AN$102,LTA!J$103:AN$103)</f>
        <v>87.55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216.21</v>
      </c>
      <c r="Z86" s="35">
        <f>IEX!N86</f>
        <v>0</v>
      </c>
      <c r="AA86" s="76">
        <f>STOA!H86</f>
        <v>0.53</v>
      </c>
      <c r="AB86" s="76">
        <f>-STOA!N86</f>
        <v>-86.56</v>
      </c>
      <c r="AC86">
        <f t="shared" si="3"/>
        <v>12.277569412855657</v>
      </c>
      <c r="AD86">
        <f t="shared" si="4"/>
        <v>1387.9693154991226</v>
      </c>
      <c r="AE86">
        <f>'IDT-1'!B86</f>
        <v>0</v>
      </c>
      <c r="AF86" s="25"/>
      <c r="AG86">
        <f t="shared" si="5"/>
        <v>1387.9693154991226</v>
      </c>
      <c r="AI86" s="35">
        <f>PXIL!H86</f>
        <v>0</v>
      </c>
      <c r="AJ86" s="35">
        <f>PXIL!N86</f>
        <v>0</v>
      </c>
      <c r="AK86" s="35">
        <f>RTM_IEX!H86</f>
        <v>62.52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10.888920000000001</v>
      </c>
      <c r="E87">
        <f>GT_NG!P87</f>
        <v>16.380606689136634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853.93052208418044</v>
      </c>
      <c r="P87" s="37">
        <v>58.98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62.33</v>
      </c>
      <c r="U87" s="38">
        <f>SUMPRODUCT(LTA!J87:AN87,LTA!J$102:AN$102,LTA!J$103:AN$103)</f>
        <v>87.55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264.3</v>
      </c>
      <c r="Z87" s="35">
        <f>IEX!N87</f>
        <v>0</v>
      </c>
      <c r="AA87" s="76">
        <f>STOA!H87</f>
        <v>0.53</v>
      </c>
      <c r="AB87" s="76">
        <f>-STOA!N87</f>
        <v>-86.56</v>
      </c>
      <c r="AC87">
        <f t="shared" si="3"/>
        <v>12.130910351984015</v>
      </c>
      <c r="AD87">
        <f t="shared" si="4"/>
        <v>1369.3135308585015</v>
      </c>
      <c r="AE87">
        <f>'IDT-1'!B87</f>
        <v>0</v>
      </c>
      <c r="AF87" s="25"/>
      <c r="AG87">
        <f t="shared" si="5"/>
        <v>1369.3135308585015</v>
      </c>
      <c r="AI87" s="35">
        <f>PXIL!H87</f>
        <v>0</v>
      </c>
      <c r="AJ87" s="35">
        <f>PXIL!N87</f>
        <v>0</v>
      </c>
      <c r="AK87" s="35">
        <f>RTM_IEX!H87</f>
        <v>75.010000000000005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10.888920000000001</v>
      </c>
      <c r="E88">
        <f>GT_NG!P88</f>
        <v>16.380606689136634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785.62526608418045</v>
      </c>
      <c r="P88" s="37">
        <v>58.98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62.989999999999995</v>
      </c>
      <c r="U88" s="38">
        <f>SUMPRODUCT(LTA!J88:AN88,LTA!J$102:AN$102,LTA!J$103:AN$103)</f>
        <v>87.55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310.46999999999997</v>
      </c>
      <c r="Z88" s="35">
        <f>IEX!N88</f>
        <v>0</v>
      </c>
      <c r="AA88" s="76">
        <f>STOA!H88</f>
        <v>0.53</v>
      </c>
      <c r="AB88" s="76">
        <f>-STOA!N88</f>
        <v>-86.56</v>
      </c>
      <c r="AC88">
        <f t="shared" si="3"/>
        <v>11.948427355184018</v>
      </c>
      <c r="AD88">
        <f t="shared" si="4"/>
        <v>1346.1007578553017</v>
      </c>
      <c r="AE88">
        <f>'IDT-1'!B88</f>
        <v>0</v>
      </c>
      <c r="AF88" s="25"/>
      <c r="AG88">
        <f t="shared" si="5"/>
        <v>1346.1007578553017</v>
      </c>
      <c r="AI88" s="35">
        <f>PXIL!H88</f>
        <v>0</v>
      </c>
      <c r="AJ88" s="35">
        <f>PXIL!N88</f>
        <v>0</v>
      </c>
      <c r="AK88" s="35">
        <f>RTM_IEX!H88</f>
        <v>73.09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10.888920000000001</v>
      </c>
      <c r="E89">
        <f>GT_NG!P89</f>
        <v>16.380606689136634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748.8545937667202</v>
      </c>
      <c r="P89" s="37">
        <v>58.98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62.989999999999995</v>
      </c>
      <c r="U89" s="38">
        <f>SUMPRODUCT(LTA!J89:AN89,LTA!J$102:AN$102,LTA!J$103:AN$103)</f>
        <v>83.52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362.4</v>
      </c>
      <c r="Z89" s="35">
        <f>IEX!N89</f>
        <v>0</v>
      </c>
      <c r="AA89" s="76">
        <f>STOA!H89</f>
        <v>0.53</v>
      </c>
      <c r="AB89" s="76">
        <f>-STOA!N89</f>
        <v>-86.56</v>
      </c>
      <c r="AC89">
        <f t="shared" si="3"/>
        <v>11.802718111107827</v>
      </c>
      <c r="AD89">
        <f t="shared" si="4"/>
        <v>1327.5657947819177</v>
      </c>
      <c r="AE89">
        <f>'IDT-1'!B89</f>
        <v>0</v>
      </c>
      <c r="AF89" s="25"/>
      <c r="AG89">
        <f t="shared" si="5"/>
        <v>1327.5657947819177</v>
      </c>
      <c r="AI89" s="35">
        <f>PXIL!H89</f>
        <v>0</v>
      </c>
      <c r="AJ89" s="35">
        <f>PXIL!N89</f>
        <v>0</v>
      </c>
      <c r="AK89" s="35">
        <f>RTM_IEX!H89</f>
        <v>43.28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10.888920000000001</v>
      </c>
      <c r="E90">
        <f>GT_NG!P90</f>
        <v>16.380606689136634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759.11040445512594</v>
      </c>
      <c r="P90" s="37">
        <v>58.98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60.989999999999995</v>
      </c>
      <c r="U90" s="38">
        <f>SUMPRODUCT(LTA!J90:AN90,LTA!J$102:AN$102,LTA!J$103:AN$103)</f>
        <v>78.039999999999992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347.98</v>
      </c>
      <c r="Z90" s="35">
        <f>IEX!N90</f>
        <v>0</v>
      </c>
      <c r="AA90" s="76">
        <f>STOA!H90</f>
        <v>0.53</v>
      </c>
      <c r="AB90" s="76">
        <f>-STOA!N90</f>
        <v>-86.56</v>
      </c>
      <c r="AC90">
        <f t="shared" si="3"/>
        <v>11.531869434477391</v>
      </c>
      <c r="AD90">
        <f t="shared" si="4"/>
        <v>1293.112454146954</v>
      </c>
      <c r="AE90">
        <f>'IDT-1'!B90</f>
        <v>0</v>
      </c>
      <c r="AF90" s="25"/>
      <c r="AG90">
        <f t="shared" si="5"/>
        <v>1293.112454146954</v>
      </c>
      <c r="AI90" s="35">
        <f>PXIL!H90</f>
        <v>0</v>
      </c>
      <c r="AJ90" s="35">
        <f>PXIL!N90</f>
        <v>0</v>
      </c>
      <c r="AK90" s="35">
        <f>RTM_IEX!H90</f>
        <v>20.2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10.888920000000001</v>
      </c>
      <c r="E91">
        <f>GT_NG!P91</f>
        <v>16.380606689136634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759.10603270429408</v>
      </c>
      <c r="P91" s="37">
        <v>58.98</v>
      </c>
      <c r="Q91" s="37">
        <v>38.109999999999992</v>
      </c>
      <c r="R91" s="39">
        <v>0</v>
      </c>
      <c r="S91" s="39">
        <v>0</v>
      </c>
      <c r="T91" s="38">
        <f>SUMPRODUCT(LTA!J91:AN91,LTA!J$101:AN$101,LTA!J$103:AN$103)</f>
        <v>53.989999999999995</v>
      </c>
      <c r="U91" s="38">
        <f>SUMPRODUCT(LTA!J91:AN91,LTA!J$102:AN$102,LTA!J$103:AN$103)</f>
        <v>77.03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397.99</v>
      </c>
      <c r="Z91" s="35">
        <f>IEX!N91</f>
        <v>0</v>
      </c>
      <c r="AA91" s="76">
        <f>STOA!H91</f>
        <v>0.48</v>
      </c>
      <c r="AB91" s="76">
        <f>-STOA!N91</f>
        <v>-178.06</v>
      </c>
      <c r="AC91">
        <f t="shared" si="3"/>
        <v>12.713417696669284</v>
      </c>
      <c r="AD91">
        <f t="shared" si="4"/>
        <v>1259.6921416967616</v>
      </c>
      <c r="AE91">
        <f>'IDT-1'!B91</f>
        <v>0</v>
      </c>
      <c r="AF91" s="25"/>
      <c r="AG91">
        <f t="shared" si="5"/>
        <v>1259.6921416967616</v>
      </c>
      <c r="AI91" s="35">
        <f>PXIL!H91</f>
        <v>0</v>
      </c>
      <c r="AJ91" s="35">
        <f>PXIL!N91</f>
        <v>0</v>
      </c>
      <c r="AK91" s="35">
        <f>RTM_IEX!H91</f>
        <v>37.51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10.888920000000001</v>
      </c>
      <c r="E92">
        <f>GT_NG!P92</f>
        <v>16.380606689136634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748.72920889477018</v>
      </c>
      <c r="P92" s="37">
        <v>58.98</v>
      </c>
      <c r="Q92" s="37">
        <v>38.109999999999992</v>
      </c>
      <c r="R92" s="39">
        <v>0</v>
      </c>
      <c r="S92" s="39">
        <v>0</v>
      </c>
      <c r="T92" s="38">
        <f>SUMPRODUCT(LTA!J92:AN92,LTA!J$101:AN$101,LTA!J$103:AN$103)</f>
        <v>52.010000000000005</v>
      </c>
      <c r="U92" s="38">
        <f>SUMPRODUCT(LTA!J92:AN92,LTA!J$102:AN$102,LTA!J$103:AN$103)</f>
        <v>75.53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363.37</v>
      </c>
      <c r="Z92" s="35">
        <f>IEX!N92</f>
        <v>0</v>
      </c>
      <c r="AA92" s="76">
        <f>STOA!H92</f>
        <v>0.48</v>
      </c>
      <c r="AB92" s="76">
        <f>-STOA!N92</f>
        <v>-178.06</v>
      </c>
      <c r="AC92">
        <f t="shared" si="3"/>
        <v>12.327732470954997</v>
      </c>
      <c r="AD92">
        <f t="shared" si="4"/>
        <v>1210.6310031129519</v>
      </c>
      <c r="AE92">
        <f>'IDT-1'!B92</f>
        <v>0</v>
      </c>
      <c r="AF92" s="25"/>
      <c r="AG92">
        <f t="shared" si="5"/>
        <v>1210.6310031129519</v>
      </c>
      <c r="AI92" s="35">
        <f>PXIL!H92</f>
        <v>0</v>
      </c>
      <c r="AJ92" s="35">
        <f>PXIL!N92</f>
        <v>0</v>
      </c>
      <c r="AK92" s="35">
        <f>RTM_IEX!H92</f>
        <v>36.54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10.888920000000001</v>
      </c>
      <c r="E93">
        <f>GT_NG!P93</f>
        <v>16.380606689136634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739.40015454694412</v>
      </c>
      <c r="P93" s="37">
        <v>58.98</v>
      </c>
      <c r="Q93" s="37">
        <v>38.109999999999992</v>
      </c>
      <c r="R93" s="39">
        <v>0</v>
      </c>
      <c r="S93" s="39">
        <v>0</v>
      </c>
      <c r="T93" s="38">
        <f>SUMPRODUCT(LTA!J93:AN93,LTA!J$101:AN$101,LTA!J$103:AN$103)</f>
        <v>49.34</v>
      </c>
      <c r="U93" s="38">
        <f>SUMPRODUCT(LTA!J93:AN93,LTA!J$102:AN$102,LTA!J$103:AN$103)</f>
        <v>79.539999999999992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313.36</v>
      </c>
      <c r="Z93" s="35">
        <f>IEX!N93</f>
        <v>0</v>
      </c>
      <c r="AA93" s="76">
        <f>STOA!H93</f>
        <v>0.48</v>
      </c>
      <c r="AB93" s="76">
        <f>-STOA!N93</f>
        <v>-178.06</v>
      </c>
      <c r="AC93">
        <f t="shared" si="3"/>
        <v>11.822923847041954</v>
      </c>
      <c r="AD93">
        <f t="shared" si="4"/>
        <v>1146.416757389039</v>
      </c>
      <c r="AE93">
        <f>'IDT-1'!B93</f>
        <v>10.217000000000001</v>
      </c>
      <c r="AF93" s="25"/>
      <c r="AG93">
        <f t="shared" si="5"/>
        <v>1156.6337573890391</v>
      </c>
      <c r="AI93" s="35">
        <f>PXIL!H93</f>
        <v>0</v>
      </c>
      <c r="AJ93" s="35">
        <f>PXIL!N93</f>
        <v>0</v>
      </c>
      <c r="AK93" s="35">
        <f>RTM_IEX!H93</f>
        <v>29.82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10.888920000000001</v>
      </c>
      <c r="E94">
        <f>GT_NG!P94</f>
        <v>16.380606689136634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738.93458027158181</v>
      </c>
      <c r="P94" s="37">
        <v>58.98</v>
      </c>
      <c r="Q94" s="37">
        <v>38.109999999999992</v>
      </c>
      <c r="R94" s="39">
        <v>0</v>
      </c>
      <c r="S94" s="39">
        <v>0</v>
      </c>
      <c r="T94" s="38">
        <f>SUMPRODUCT(LTA!J94:AN94,LTA!J$101:AN$101,LTA!J$103:AN$103)</f>
        <v>46.989999999999995</v>
      </c>
      <c r="U94" s="38">
        <f>SUMPRODUCT(LTA!J94:AN94,LTA!J$102:AN$102,LTA!J$103:AN$103)</f>
        <v>75.53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249.87</v>
      </c>
      <c r="Z94" s="35">
        <f>IEX!N94</f>
        <v>0</v>
      </c>
      <c r="AA94" s="76">
        <f>STOA!H94</f>
        <v>0.48</v>
      </c>
      <c r="AB94" s="76">
        <f>-STOA!N94</f>
        <v>-178.06</v>
      </c>
      <c r="AC94">
        <f t="shared" si="3"/>
        <v>11.251920367694128</v>
      </c>
      <c r="AD94">
        <f t="shared" si="4"/>
        <v>1073.7821865930246</v>
      </c>
      <c r="AE94">
        <f>'IDT-1'!B94</f>
        <v>30.567</v>
      </c>
      <c r="AF94" s="25"/>
      <c r="AG94">
        <f t="shared" si="5"/>
        <v>1104.3491865930246</v>
      </c>
      <c r="AI94" s="35">
        <f>PXIL!H94</f>
        <v>0</v>
      </c>
      <c r="AJ94" s="35">
        <f>PXIL!N94</f>
        <v>0</v>
      </c>
      <c r="AK94" s="35">
        <f>RTM_IEX!H94</f>
        <v>26.93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10.888920000000001</v>
      </c>
      <c r="E95">
        <f>GT_NG!P95</f>
        <v>16.380606689136634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728.55285031871335</v>
      </c>
      <c r="P95" s="37">
        <v>58.98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29.990000000000002</v>
      </c>
      <c r="U95" s="38">
        <f>SUMPRODUCT(LTA!J95:AN95,LTA!J$102:AN$102,LTA!J$103:AN$103)</f>
        <v>60.519999999999996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213.32999999999998</v>
      </c>
      <c r="Z95" s="35">
        <f>IEX!N95</f>
        <v>0</v>
      </c>
      <c r="AA95" s="76">
        <f>STOA!H95</f>
        <v>0.43</v>
      </c>
      <c r="AB95" s="76">
        <f>-STOA!N95</f>
        <v>-178.06</v>
      </c>
      <c r="AC95">
        <f t="shared" si="3"/>
        <v>10.875946874061755</v>
      </c>
      <c r="AD95">
        <f t="shared" si="4"/>
        <v>1025.9564301337884</v>
      </c>
      <c r="AE95">
        <f>'IDT-1'!B95</f>
        <v>29</v>
      </c>
      <c r="AF95" s="25"/>
      <c r="AG95">
        <f t="shared" si="5"/>
        <v>1054.9564301337884</v>
      </c>
      <c r="AI95" s="35">
        <f>PXIL!H95</f>
        <v>0</v>
      </c>
      <c r="AJ95" s="35">
        <f>PXIL!N95</f>
        <v>0</v>
      </c>
      <c r="AK95" s="35">
        <f>RTM_IEX!H95</f>
        <v>57.71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10.888920000000001</v>
      </c>
      <c r="E96">
        <f>GT_NG!P96</f>
        <v>16.380606689136634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728.55355401795839</v>
      </c>
      <c r="P96" s="37">
        <v>58.98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29.33</v>
      </c>
      <c r="U96" s="38">
        <f>SUMPRODUCT(LTA!J96:AN96,LTA!J$102:AN$102,LTA!J$103:AN$103)</f>
        <v>59.540000000000006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176.78</v>
      </c>
      <c r="Z96" s="35">
        <f>IEX!N96</f>
        <v>0</v>
      </c>
      <c r="AA96" s="76">
        <f>STOA!H96</f>
        <v>0.43</v>
      </c>
      <c r="AB96" s="76">
        <f>-STOA!N96</f>
        <v>-178.06</v>
      </c>
      <c r="AC96">
        <f t="shared" si="3"/>
        <v>10.720498362915865</v>
      </c>
      <c r="AD96">
        <f t="shared" si="4"/>
        <v>1006.1825823441794</v>
      </c>
      <c r="AE96">
        <f>'IDT-1'!B96</f>
        <v>0</v>
      </c>
      <c r="AF96" s="25"/>
      <c r="AG96">
        <f t="shared" si="5"/>
        <v>1006.1825823441794</v>
      </c>
      <c r="AI96" s="35">
        <f>PXIL!H96</f>
        <v>0</v>
      </c>
      <c r="AJ96" s="35">
        <f>PXIL!N96</f>
        <v>0</v>
      </c>
      <c r="AK96" s="35">
        <f>RTM_IEX!H96</f>
        <v>75.97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10.888920000000001</v>
      </c>
      <c r="E97">
        <f>GT_NG!P97</f>
        <v>16.380606689136634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727.85972298698368</v>
      </c>
      <c r="P97" s="37">
        <v>58.98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28.990000000000002</v>
      </c>
      <c r="U97" s="38">
        <f>SUMPRODUCT(LTA!J97:AN97,LTA!J$102:AN$102,LTA!J$103:AN$103)</f>
        <v>58.53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134.46</v>
      </c>
      <c r="Z97" s="35">
        <f>IEX!N97</f>
        <v>0</v>
      </c>
      <c r="AA97" s="76">
        <f>STOA!H97</f>
        <v>0.43</v>
      </c>
      <c r="AB97" s="76">
        <f>-STOA!N97</f>
        <v>-178.06</v>
      </c>
      <c r="AC97">
        <f t="shared" si="3"/>
        <v>10.224544480874263</v>
      </c>
      <c r="AD97">
        <f t="shared" si="4"/>
        <v>943.09470519524632</v>
      </c>
      <c r="AE97">
        <f>'IDT-1'!B97</f>
        <v>0</v>
      </c>
      <c r="AF97" s="25"/>
      <c r="AG97">
        <f t="shared" si="5"/>
        <v>943.09470519524632</v>
      </c>
      <c r="AI97" s="35">
        <f>PXIL!H97</f>
        <v>0</v>
      </c>
      <c r="AJ97" s="35">
        <f>PXIL!N97</f>
        <v>0</v>
      </c>
      <c r="AK97" s="35">
        <f>RTM_IEX!H97</f>
        <v>56.75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10.888920000000001</v>
      </c>
      <c r="E98">
        <f>GT_NG!P98</f>
        <v>16.380606689136634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717.4828991774599</v>
      </c>
      <c r="P98" s="37">
        <v>58.98</v>
      </c>
      <c r="Q98" s="37">
        <v>38.11</v>
      </c>
      <c r="R98" s="39">
        <v>0</v>
      </c>
      <c r="S98" s="39">
        <v>0</v>
      </c>
      <c r="T98" s="38">
        <f>SUMPRODUCT(LTA!J98:AN98,LTA!J$101:AN$101,LTA!J$103:AN$103)</f>
        <v>27.990000000000002</v>
      </c>
      <c r="U98" s="38">
        <f>SUMPRODUCT(LTA!J98:AN98,LTA!J$102:AN$102,LTA!J$103:AN$103)</f>
        <v>58.53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106.57</v>
      </c>
      <c r="Z98" s="35">
        <f>IEX!N98</f>
        <v>0</v>
      </c>
      <c r="AA98" s="76">
        <f>STOA!H98</f>
        <v>0.43</v>
      </c>
      <c r="AB98" s="76">
        <f>-STOA!N98</f>
        <v>-178.06</v>
      </c>
      <c r="AC98">
        <f t="shared" si="3"/>
        <v>9.8656912551599785</v>
      </c>
      <c r="AD98">
        <f t="shared" si="4"/>
        <v>897.44673461143668</v>
      </c>
      <c r="AE98">
        <f>'IDT-1'!B98</f>
        <v>0</v>
      </c>
      <c r="AF98" s="25"/>
      <c r="AG98">
        <f t="shared" si="5"/>
        <v>897.44673461143668</v>
      </c>
      <c r="AI98" s="35">
        <f>PXIL!H98</f>
        <v>0</v>
      </c>
      <c r="AJ98" s="35">
        <f>PXIL!N98</f>
        <v>0</v>
      </c>
      <c r="AK98" s="35">
        <f>RTM_IEX!H98</f>
        <v>50.01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0.25138386000000024</v>
      </c>
      <c r="E99">
        <f t="shared" si="6"/>
        <v>0.38683456320994797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20.638689620460759</v>
      </c>
      <c r="P99" s="37">
        <f t="shared" si="6"/>
        <v>1.2802501497749479</v>
      </c>
      <c r="Q99" s="37">
        <f t="shared" si="6"/>
        <v>0.8485042230777553</v>
      </c>
      <c r="R99" s="39">
        <f t="shared" si="6"/>
        <v>0.3908036524442734</v>
      </c>
      <c r="S99" s="39">
        <f t="shared" si="6"/>
        <v>0</v>
      </c>
      <c r="T99" s="38">
        <f t="shared" si="6"/>
        <v>3.6127224999999989</v>
      </c>
      <c r="U99" s="38">
        <f t="shared" si="6"/>
        <v>1.5134600000000005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1.8887100000000003</v>
      </c>
      <c r="Z99" s="35">
        <f t="shared" si="6"/>
        <v>0</v>
      </c>
      <c r="AA99" s="76">
        <f t="shared" si="6"/>
        <v>1.3610000000000001E-2</v>
      </c>
      <c r="AB99" s="76">
        <f t="shared" si="6"/>
        <v>-1.2513600000000002</v>
      </c>
      <c r="AC99">
        <f t="shared" si="6"/>
        <v>0.26320367759182811</v>
      </c>
      <c r="AD99">
        <f t="shared" si="6"/>
        <v>30.813694891375853</v>
      </c>
      <c r="AE99">
        <f t="shared" si="6"/>
        <v>7.7446000000000001E-2</v>
      </c>
      <c r="AG99">
        <f t="shared" si="6"/>
        <v>30.891140891375848</v>
      </c>
      <c r="AI99">
        <f t="shared" si="6"/>
        <v>0</v>
      </c>
      <c r="AJ99">
        <f t="shared" si="6"/>
        <v>0</v>
      </c>
      <c r="AK99">
        <f t="shared" si="6"/>
        <v>1.2928875000000002</v>
      </c>
      <c r="AL99">
        <f t="shared" si="6"/>
        <v>-7.6999999999999999E-2</v>
      </c>
      <c r="AM99">
        <f t="shared" si="6"/>
        <v>0</v>
      </c>
      <c r="AN99">
        <f t="shared" si="6"/>
        <v>0</v>
      </c>
      <c r="AO99">
        <f t="shared" si="6"/>
        <v>0.28740249999999995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45648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5.6691899999999995</v>
      </c>
      <c r="E3">
        <f>GT_NG!Q3</f>
        <v>8.7388874101676883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613.53472238686129</v>
      </c>
      <c r="P3" s="37">
        <v>17.310000000000002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61.67</v>
      </c>
      <c r="U3" s="38">
        <f>SUMPRODUCT(LTA!J3:AN3,LTA!J$102:AN$102,LTA!J$104:AN$104)</f>
        <v>74.569999999999993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-274</v>
      </c>
      <c r="AA3" s="76">
        <f>STOA!I3</f>
        <v>0</v>
      </c>
      <c r="AB3" s="76">
        <f>-STOA!O3</f>
        <v>-102.64</v>
      </c>
      <c r="AC3">
        <f>SUMIF(B3:AB3,"&gt;0")*$AC$2-SUMIF(B3:AB3,"&lt;0")*($AC$2/(1-$AC$2))+SUMIF(AI3:AR3,"&gt;0")*$AC$2-SUMIF(AI3:AR3,"&lt;0")*($AC$2/(1-$AC$2))</f>
        <v>9.1465427563769133</v>
      </c>
      <c r="AD3">
        <f>SUM(B3:AB3,AI3:AV3)-AC3</f>
        <v>407.24625704065204</v>
      </c>
      <c r="AE3">
        <f>'IDT-1'!C3</f>
        <v>0</v>
      </c>
      <c r="AF3" s="25"/>
      <c r="AG3">
        <f>SUM(AD3:AF3)</f>
        <v>407.24625704065204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5.6691899999999995</v>
      </c>
      <c r="E4">
        <f>GT_NG!Q4</f>
        <v>8.7388874101676883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613.83650048074469</v>
      </c>
      <c r="P4" s="37">
        <v>17.310000000000002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61.67</v>
      </c>
      <c r="U4" s="38">
        <f>SUMPRODUCT(LTA!J4:AN4,LTA!J$102:AN$102,LTA!J$104:AN$104)</f>
        <v>74.900000000000006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-299</v>
      </c>
      <c r="AA4" s="76">
        <f>STOA!I4</f>
        <v>0</v>
      </c>
      <c r="AB4" s="76">
        <f>-STOA!O4</f>
        <v>-102.64</v>
      </c>
      <c r="AC4">
        <f t="shared" ref="AC4:AC67" si="0">SUMIF(B4:AB4,"&gt;0")*$AC$2-SUMIF(B4:AB4,"&lt;0")*($AC$2/(1-$AC$2))+SUMIF(AI4:AR4,"&gt;0")*$AC$2-SUMIF(AI4:AR4,"&lt;0")*($AC$2/(1-$AC$2))</f>
        <v>9.3480035825743126</v>
      </c>
      <c r="AD4">
        <f t="shared" ref="AD4:AD67" si="1">SUM(B4:AB4,AI4:AV4)-AC4</f>
        <v>382.67657430833805</v>
      </c>
      <c r="AE4">
        <f>'IDT-1'!C4</f>
        <v>0</v>
      </c>
      <c r="AF4" s="25"/>
      <c r="AG4">
        <f t="shared" ref="AG4:AG67" si="2">SUM(AD4:AF4)</f>
        <v>382.67657430833805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5.6691899999999995</v>
      </c>
      <c r="E5">
        <f>GT_NG!Q5</f>
        <v>8.7388874101676883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613.28650048074473</v>
      </c>
      <c r="P5" s="37">
        <v>17.31268663665994</v>
      </c>
      <c r="Q5" s="37">
        <v>14.58</v>
      </c>
      <c r="R5" s="39">
        <v>0</v>
      </c>
      <c r="S5" s="39">
        <v>0</v>
      </c>
      <c r="T5" s="38">
        <f>SUMPRODUCT(LTA!J5:AN5,LTA!J$101:AN$101,LTA!J$104:AN$104)</f>
        <v>41.67</v>
      </c>
      <c r="U5" s="38">
        <f>SUMPRODUCT(LTA!J5:AN5,LTA!J$102:AN$102,LTA!J$104:AN$104)</f>
        <v>75.400000000000006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-294</v>
      </c>
      <c r="AA5" s="76">
        <f>STOA!I5</f>
        <v>0</v>
      </c>
      <c r="AB5" s="76">
        <f>-STOA!O5</f>
        <v>-102.64</v>
      </c>
      <c r="AC5">
        <f t="shared" si="0"/>
        <v>9.17603994692724</v>
      </c>
      <c r="AD5">
        <f t="shared" si="1"/>
        <v>370.84122458064513</v>
      </c>
      <c r="AE5">
        <f>'IDT-1'!C5</f>
        <v>0</v>
      </c>
      <c r="AF5" s="25"/>
      <c r="AG5">
        <f t="shared" si="2"/>
        <v>370.84122458064513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5.6691899999999995</v>
      </c>
      <c r="E6">
        <f>GT_NG!Q6</f>
        <v>8.7388874101676883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613.28650048074473</v>
      </c>
      <c r="P6" s="37">
        <v>17.31268663665994</v>
      </c>
      <c r="Q6" s="37">
        <v>14.58</v>
      </c>
      <c r="R6" s="39">
        <v>0</v>
      </c>
      <c r="S6" s="39">
        <v>0</v>
      </c>
      <c r="T6" s="38">
        <f>SUMPRODUCT(LTA!J6:AN6,LTA!J$101:AN$101,LTA!J$104:AN$104)</f>
        <v>42</v>
      </c>
      <c r="U6" s="38">
        <f>SUMPRODUCT(LTA!J6:AN6,LTA!J$102:AN$102,LTA!J$104:AN$104)</f>
        <v>75.22999999999999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-299</v>
      </c>
      <c r="AA6" s="76">
        <f>STOA!I6</f>
        <v>0</v>
      </c>
      <c r="AB6" s="76">
        <f>-STOA!O6</f>
        <v>-102.64</v>
      </c>
      <c r="AC6">
        <f t="shared" si="0"/>
        <v>9.2165945383402619</v>
      </c>
      <c r="AD6">
        <f t="shared" si="1"/>
        <v>365.9606699892322</v>
      </c>
      <c r="AE6">
        <f>'IDT-1'!C6</f>
        <v>0</v>
      </c>
      <c r="AF6" s="25"/>
      <c r="AG6">
        <f t="shared" si="2"/>
        <v>365.9606699892322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5.6691899999999995</v>
      </c>
      <c r="E7">
        <f>GT_NG!Q7</f>
        <v>8.7388874101676883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613.6647223868614</v>
      </c>
      <c r="P7" s="37">
        <v>17.31268663665994</v>
      </c>
      <c r="Q7" s="37">
        <v>14.58</v>
      </c>
      <c r="R7" s="39">
        <v>0</v>
      </c>
      <c r="S7" s="39">
        <v>0</v>
      </c>
      <c r="T7" s="38">
        <f>SUMPRODUCT(LTA!J7:AN7,LTA!J$101:AN$101,LTA!J$104:AN$104)</f>
        <v>38.33</v>
      </c>
      <c r="U7" s="38">
        <f>SUMPRODUCT(LTA!J7:AN7,LTA!J$102:AN$102,LTA!J$104:AN$104)</f>
        <v>66.239999999999995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-314</v>
      </c>
      <c r="AA7" s="76">
        <f>STOA!I7</f>
        <v>0</v>
      </c>
      <c r="AB7" s="76">
        <f>-STOA!O7</f>
        <v>-102.64</v>
      </c>
      <c r="AC7">
        <f t="shared" si="0"/>
        <v>9.2780230348600572</v>
      </c>
      <c r="AD7">
        <f t="shared" si="1"/>
        <v>333.6174633988291</v>
      </c>
      <c r="AE7">
        <f>'IDT-1'!C7</f>
        <v>0</v>
      </c>
      <c r="AF7" s="25"/>
      <c r="AG7">
        <f t="shared" si="2"/>
        <v>333.6174633988291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-5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5.6691899999999995</v>
      </c>
      <c r="E8">
        <f>GT_NG!Q8</f>
        <v>8.7388874101676883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613.66833136940716</v>
      </c>
      <c r="P8" s="37">
        <v>17.31268663665994</v>
      </c>
      <c r="Q8" s="37">
        <v>14.58</v>
      </c>
      <c r="R8" s="39">
        <v>0</v>
      </c>
      <c r="S8" s="39">
        <v>0</v>
      </c>
      <c r="T8" s="38">
        <f>SUMPRODUCT(LTA!J8:AN8,LTA!J$101:AN$101,LTA!J$104:AN$104)</f>
        <v>38.67</v>
      </c>
      <c r="U8" s="38">
        <f>SUMPRODUCT(LTA!J8:AN8,LTA!J$102:AN$102,LTA!J$104:AN$104)</f>
        <v>66.739999999999995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-324</v>
      </c>
      <c r="AA8" s="76">
        <f>STOA!I8</f>
        <v>0</v>
      </c>
      <c r="AB8" s="76">
        <f>-STOA!O8</f>
        <v>-102.64</v>
      </c>
      <c r="AC8">
        <f t="shared" si="0"/>
        <v>9.3632163677499562</v>
      </c>
      <c r="AD8">
        <f t="shared" si="1"/>
        <v>324.37587904848488</v>
      </c>
      <c r="AE8">
        <f>'IDT-1'!C8</f>
        <v>0</v>
      </c>
      <c r="AF8" s="25"/>
      <c r="AG8">
        <f t="shared" si="2"/>
        <v>324.37587904848488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5.6691899999999995</v>
      </c>
      <c r="E9">
        <f>GT_NG!Q9</f>
        <v>8.7388874101676883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607.22202178001839</v>
      </c>
      <c r="P9" s="37">
        <v>17.31268663665994</v>
      </c>
      <c r="Q9" s="37">
        <v>14.58</v>
      </c>
      <c r="R9" s="39">
        <v>0</v>
      </c>
      <c r="S9" s="39">
        <v>0</v>
      </c>
      <c r="T9" s="38">
        <f>SUMPRODUCT(LTA!J9:AN9,LTA!J$101:AN$101,LTA!J$104:AN$104)</f>
        <v>30</v>
      </c>
      <c r="U9" s="38">
        <f>SUMPRODUCT(LTA!J9:AN9,LTA!J$102:AN$102,LTA!J$104:AN$104)</f>
        <v>67.06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-329</v>
      </c>
      <c r="AA9" s="76">
        <f>STOA!I9</f>
        <v>0</v>
      </c>
      <c r="AB9" s="76">
        <f>-STOA!O9</f>
        <v>-102.64</v>
      </c>
      <c r="AC9">
        <f t="shared" si="0"/>
        <v>9.4578591529527252</v>
      </c>
      <c r="AD9">
        <f t="shared" si="1"/>
        <v>336.41492667389332</v>
      </c>
      <c r="AE9">
        <f>'IDT-1'!C9</f>
        <v>0</v>
      </c>
      <c r="AF9" s="25"/>
      <c r="AG9">
        <f t="shared" si="2"/>
        <v>336.41492667389332</v>
      </c>
      <c r="AI9" s="35">
        <f>PXIL!I9</f>
        <v>0</v>
      </c>
      <c r="AJ9" s="35">
        <f>PXIL!O9</f>
        <v>0</v>
      </c>
      <c r="AK9" s="35">
        <f>RTM_IEX!I9</f>
        <v>26.93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5.6691899999999995</v>
      </c>
      <c r="E10">
        <f>GT_NG!Q10</f>
        <v>8.7388874101676883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607.22202178001839</v>
      </c>
      <c r="P10" s="37">
        <v>17.31268663665994</v>
      </c>
      <c r="Q10" s="37">
        <v>14.58</v>
      </c>
      <c r="R10" s="39">
        <v>0</v>
      </c>
      <c r="S10" s="39">
        <v>0</v>
      </c>
      <c r="T10" s="38">
        <f>SUMPRODUCT(LTA!J10:AN10,LTA!J$101:AN$101,LTA!J$104:AN$104)</f>
        <v>30.33</v>
      </c>
      <c r="U10" s="38">
        <f>SUMPRODUCT(LTA!J10:AN10,LTA!J$102:AN$102,LTA!J$104:AN$104)</f>
        <v>67.400000000000006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-339</v>
      </c>
      <c r="AA10" s="76">
        <f>STOA!I10</f>
        <v>0</v>
      </c>
      <c r="AB10" s="76">
        <f>-STOA!O10</f>
        <v>-102.64</v>
      </c>
      <c r="AC10">
        <f t="shared" si="0"/>
        <v>9.5416983357787686</v>
      </c>
      <c r="AD10">
        <f t="shared" si="1"/>
        <v>327.00108749106732</v>
      </c>
      <c r="AE10">
        <f>'IDT-1'!C10</f>
        <v>0</v>
      </c>
      <c r="AF10" s="25"/>
      <c r="AG10">
        <f t="shared" si="2"/>
        <v>327.00108749106732</v>
      </c>
      <c r="AI10" s="35">
        <f>PXIL!I10</f>
        <v>0</v>
      </c>
      <c r="AJ10" s="35">
        <f>PXIL!O10</f>
        <v>0</v>
      </c>
      <c r="AK10" s="35">
        <f>RTM_IEX!I10</f>
        <v>26.93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5.6691899999999995</v>
      </c>
      <c r="E11">
        <f>GT_NG!Q11</f>
        <v>8.7388874101676883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623.77583875488801</v>
      </c>
      <c r="P11" s="37">
        <v>17.31268663665994</v>
      </c>
      <c r="Q11" s="37">
        <v>14.58</v>
      </c>
      <c r="R11" s="39">
        <v>0</v>
      </c>
      <c r="S11" s="39">
        <v>0</v>
      </c>
      <c r="T11" s="38">
        <f>SUMPRODUCT(LTA!J11:AN11,LTA!J$101:AN$101,LTA!J$104:AN$104)</f>
        <v>30.67</v>
      </c>
      <c r="U11" s="38">
        <f>SUMPRODUCT(LTA!J11:AN11,LTA!J$102:AN$102,LTA!J$104:AN$104)</f>
        <v>67.900000000000006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-339</v>
      </c>
      <c r="AA11" s="76">
        <f>STOA!I11</f>
        <v>0</v>
      </c>
      <c r="AB11" s="76">
        <f>-STOA!O11</f>
        <v>-102.64</v>
      </c>
      <c r="AC11">
        <f t="shared" si="0"/>
        <v>9.4673161081827502</v>
      </c>
      <c r="AD11">
        <f t="shared" si="1"/>
        <v>317.53928669353292</v>
      </c>
      <c r="AE11">
        <f>'IDT-1'!C11</f>
        <v>0</v>
      </c>
      <c r="AF11" s="25"/>
      <c r="AG11">
        <f t="shared" si="2"/>
        <v>317.53928669353292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5.6691899999999995</v>
      </c>
      <c r="E12">
        <f>GT_NG!Q12</f>
        <v>8.7388874101676883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622.52361875488805</v>
      </c>
      <c r="P12" s="37">
        <v>17.31268663665994</v>
      </c>
      <c r="Q12" s="37">
        <v>14.58</v>
      </c>
      <c r="R12" s="39">
        <v>0</v>
      </c>
      <c r="S12" s="39">
        <v>0</v>
      </c>
      <c r="T12" s="38">
        <f>SUMPRODUCT(LTA!J12:AN12,LTA!J$101:AN$101,LTA!J$104:AN$104)</f>
        <v>31.33</v>
      </c>
      <c r="U12" s="38">
        <f>SUMPRODUCT(LTA!J12:AN12,LTA!J$102:AN$102,LTA!J$104:AN$104)</f>
        <v>68.739999999999995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-349</v>
      </c>
      <c r="AA12" s="76">
        <f>STOA!I12</f>
        <v>0</v>
      </c>
      <c r="AB12" s="76">
        <f>-STOA!O12</f>
        <v>-102.64</v>
      </c>
      <c r="AC12">
        <f t="shared" si="0"/>
        <v>9.5478619750087947</v>
      </c>
      <c r="AD12">
        <f t="shared" si="1"/>
        <v>307.70652082670699</v>
      </c>
      <c r="AE12">
        <f>'IDT-1'!C12</f>
        <v>0</v>
      </c>
      <c r="AF12" s="25"/>
      <c r="AG12">
        <f t="shared" si="2"/>
        <v>307.70652082670699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5.6691899999999995</v>
      </c>
      <c r="E13">
        <f>GT_NG!Q13</f>
        <v>8.7388874101676883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617.92167875488803</v>
      </c>
      <c r="P13" s="37">
        <v>17.31268663665994</v>
      </c>
      <c r="Q13" s="37">
        <v>14.58</v>
      </c>
      <c r="R13" s="39">
        <v>0</v>
      </c>
      <c r="S13" s="39">
        <v>0</v>
      </c>
      <c r="T13" s="38">
        <f>SUMPRODUCT(LTA!J13:AN13,LTA!J$101:AN$101,LTA!J$104:AN$104)</f>
        <v>36.67</v>
      </c>
      <c r="U13" s="38">
        <f>SUMPRODUCT(LTA!J13:AN13,LTA!J$102:AN$102,LTA!J$104:AN$104)</f>
        <v>71.22999999999999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-349</v>
      </c>
      <c r="AA13" s="76">
        <f>STOA!I13</f>
        <v>0</v>
      </c>
      <c r="AB13" s="76">
        <f>-STOA!O13</f>
        <v>-102.64</v>
      </c>
      <c r="AC13">
        <f t="shared" si="0"/>
        <v>9.5730408430087941</v>
      </c>
      <c r="AD13">
        <f t="shared" si="1"/>
        <v>310.90940195870689</v>
      </c>
      <c r="AE13">
        <f>'IDT-1'!C13</f>
        <v>0</v>
      </c>
      <c r="AF13" s="25"/>
      <c r="AG13">
        <f t="shared" si="2"/>
        <v>310.90940195870689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5.6691899999999995</v>
      </c>
      <c r="E14">
        <f>GT_NG!Q14</f>
        <v>8.7388874101676883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617.92167875488803</v>
      </c>
      <c r="P14" s="37">
        <v>17.31268663665994</v>
      </c>
      <c r="Q14" s="37">
        <v>14.58</v>
      </c>
      <c r="R14" s="39">
        <v>0</v>
      </c>
      <c r="S14" s="39">
        <v>0</v>
      </c>
      <c r="T14" s="38">
        <f>SUMPRODUCT(LTA!J14:AN14,LTA!J$101:AN$101,LTA!J$104:AN$104)</f>
        <v>36.67</v>
      </c>
      <c r="U14" s="38">
        <f>SUMPRODUCT(LTA!J14:AN14,LTA!J$102:AN$102,LTA!J$104:AN$104)</f>
        <v>71.22999999999999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-349</v>
      </c>
      <c r="AA14" s="76">
        <f>STOA!I14</f>
        <v>0</v>
      </c>
      <c r="AB14" s="76">
        <f>-STOA!O14</f>
        <v>-102.64</v>
      </c>
      <c r="AC14">
        <f t="shared" si="0"/>
        <v>9.5730408430087941</v>
      </c>
      <c r="AD14">
        <f t="shared" si="1"/>
        <v>310.90940195870689</v>
      </c>
      <c r="AE14">
        <f>'IDT-1'!C14</f>
        <v>0</v>
      </c>
      <c r="AF14" s="25"/>
      <c r="AG14">
        <f t="shared" si="2"/>
        <v>310.90940195870689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5.6691899999999995</v>
      </c>
      <c r="E15">
        <f>GT_NG!Q15</f>
        <v>8.7388874101676883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617.91548702803311</v>
      </c>
      <c r="P15" s="37">
        <v>17.31268663665994</v>
      </c>
      <c r="Q15" s="37">
        <v>14.58</v>
      </c>
      <c r="R15" s="39">
        <v>0</v>
      </c>
      <c r="S15" s="39">
        <v>0</v>
      </c>
      <c r="T15" s="38">
        <f>SUMPRODUCT(LTA!J15:AN15,LTA!J$101:AN$101,LTA!J$104:AN$104)</f>
        <v>28.33</v>
      </c>
      <c r="U15" s="38">
        <f>SUMPRODUCT(LTA!J15:AN15,LTA!J$102:AN$102,LTA!J$104:AN$104)</f>
        <v>67.069999999999993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-354</v>
      </c>
      <c r="AA15" s="76">
        <f>STOA!I15</f>
        <v>0</v>
      </c>
      <c r="AB15" s="76">
        <f>-STOA!O15</f>
        <v>-102.64</v>
      </c>
      <c r="AC15">
        <f t="shared" si="0"/>
        <v>9.5147991389523483</v>
      </c>
      <c r="AD15">
        <f t="shared" si="1"/>
        <v>293.46145193590854</v>
      </c>
      <c r="AE15">
        <f>'IDT-1'!C15</f>
        <v>0</v>
      </c>
      <c r="AF15" s="25"/>
      <c r="AG15">
        <f t="shared" si="2"/>
        <v>293.46145193590854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5.6691899999999995</v>
      </c>
      <c r="E16">
        <f>GT_NG!Q16</f>
        <v>8.7388874101676883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617.91548702803311</v>
      </c>
      <c r="P16" s="37">
        <v>17.31268663665994</v>
      </c>
      <c r="Q16" s="37">
        <v>14.58</v>
      </c>
      <c r="R16" s="39">
        <v>0</v>
      </c>
      <c r="S16" s="39">
        <v>0</v>
      </c>
      <c r="T16" s="38">
        <f>SUMPRODUCT(LTA!J16:AN16,LTA!J$101:AN$101,LTA!J$104:AN$104)</f>
        <v>28.33</v>
      </c>
      <c r="U16" s="38">
        <f>SUMPRODUCT(LTA!J16:AN16,LTA!J$102:AN$102,LTA!J$104:AN$104)</f>
        <v>67.069999999999993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-359</v>
      </c>
      <c r="AA16" s="76">
        <f>STOA!I16</f>
        <v>0</v>
      </c>
      <c r="AB16" s="76">
        <f>-STOA!O16</f>
        <v>-102.64</v>
      </c>
      <c r="AC16">
        <f t="shared" si="0"/>
        <v>9.5541057303653698</v>
      </c>
      <c r="AD16">
        <f t="shared" si="1"/>
        <v>288.4221453444955</v>
      </c>
      <c r="AE16">
        <f>'IDT-1'!C16</f>
        <v>0</v>
      </c>
      <c r="AF16" s="25"/>
      <c r="AG16">
        <f t="shared" si="2"/>
        <v>288.4221453444955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5.6691899999999995</v>
      </c>
      <c r="E17">
        <f>GT_NG!Q17</f>
        <v>8.7388874101676883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622.79548702803299</v>
      </c>
      <c r="P17" s="37">
        <v>17.31268663665994</v>
      </c>
      <c r="Q17" s="37">
        <v>14.58</v>
      </c>
      <c r="R17" s="39">
        <v>0</v>
      </c>
      <c r="S17" s="39">
        <v>0</v>
      </c>
      <c r="T17" s="38">
        <f>SUMPRODUCT(LTA!J17:AN17,LTA!J$101:AN$101,LTA!J$104:AN$104)</f>
        <v>23.33</v>
      </c>
      <c r="U17" s="38">
        <f>SUMPRODUCT(LTA!J17:AN17,LTA!J$102:AN$102,LTA!J$104:AN$104)</f>
        <v>67.069999999999993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-364</v>
      </c>
      <c r="AA17" s="76">
        <f>STOA!I17</f>
        <v>0</v>
      </c>
      <c r="AB17" s="76">
        <f>-STOA!O17</f>
        <v>-102.64</v>
      </c>
      <c r="AC17">
        <f t="shared" si="0"/>
        <v>9.7050303217783895</v>
      </c>
      <c r="AD17">
        <f t="shared" si="1"/>
        <v>297.58122075308239</v>
      </c>
      <c r="AE17">
        <f>'IDT-1'!C17</f>
        <v>0</v>
      </c>
      <c r="AF17" s="25"/>
      <c r="AG17">
        <f t="shared" si="2"/>
        <v>297.58122075308239</v>
      </c>
      <c r="AI17" s="35">
        <f>PXIL!I17</f>
        <v>0</v>
      </c>
      <c r="AJ17" s="35">
        <f>PXIL!O17</f>
        <v>0</v>
      </c>
      <c r="AK17" s="35">
        <f>RTM_IEX!I17</f>
        <v>14.43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5.6691899999999995</v>
      </c>
      <c r="E18">
        <f>GT_NG!Q18</f>
        <v>8.7388874101676883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622.79548702803299</v>
      </c>
      <c r="P18" s="37">
        <v>17.31268663665994</v>
      </c>
      <c r="Q18" s="37">
        <v>14.58</v>
      </c>
      <c r="R18" s="39">
        <v>0</v>
      </c>
      <c r="S18" s="39">
        <v>0</v>
      </c>
      <c r="T18" s="38">
        <f>SUMPRODUCT(LTA!J18:AN18,LTA!J$101:AN$101,LTA!J$104:AN$104)</f>
        <v>23.33</v>
      </c>
      <c r="U18" s="38">
        <f>SUMPRODUCT(LTA!J18:AN18,LTA!J$102:AN$102,LTA!J$104:AN$104)</f>
        <v>67.069999999999993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-369</v>
      </c>
      <c r="AA18" s="76">
        <f>STOA!I18</f>
        <v>0</v>
      </c>
      <c r="AB18" s="76">
        <f>-STOA!O18</f>
        <v>-102.64</v>
      </c>
      <c r="AC18">
        <f t="shared" si="0"/>
        <v>9.7818549131914114</v>
      </c>
      <c r="AD18">
        <f t="shared" si="1"/>
        <v>297.31439616166938</v>
      </c>
      <c r="AE18">
        <f>'IDT-1'!C18</f>
        <v>0</v>
      </c>
      <c r="AF18" s="25"/>
      <c r="AG18">
        <f t="shared" si="2"/>
        <v>297.31439616166938</v>
      </c>
      <c r="AI18" s="35">
        <f>PXIL!I18</f>
        <v>0</v>
      </c>
      <c r="AJ18" s="35">
        <f>PXIL!O18</f>
        <v>0</v>
      </c>
      <c r="AK18" s="35">
        <f>RTM_IEX!I18</f>
        <v>19.239999999999998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5.6691899999999995</v>
      </c>
      <c r="E19">
        <f>GT_NG!Q19</f>
        <v>8.7388874101676883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627.10795511753395</v>
      </c>
      <c r="P19" s="37">
        <v>17.31268663665994</v>
      </c>
      <c r="Q19" s="37">
        <v>16</v>
      </c>
      <c r="R19" s="39">
        <v>0</v>
      </c>
      <c r="S19" s="39">
        <v>0</v>
      </c>
      <c r="T19" s="38">
        <f>SUMPRODUCT(LTA!J19:AN19,LTA!J$101:AN$101,LTA!J$104:AN$104)</f>
        <v>19.329999999999998</v>
      </c>
      <c r="U19" s="38">
        <f>SUMPRODUCT(LTA!J19:AN19,LTA!J$102:AN$102,LTA!J$104:AN$104)</f>
        <v>75.66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-369</v>
      </c>
      <c r="AA19" s="76">
        <f>STOA!I19</f>
        <v>0</v>
      </c>
      <c r="AB19" s="76">
        <f>-STOA!O19</f>
        <v>-102.64</v>
      </c>
      <c r="AC19">
        <f t="shared" si="0"/>
        <v>9.7122981642895194</v>
      </c>
      <c r="AD19">
        <f t="shared" si="1"/>
        <v>288.4664210000721</v>
      </c>
      <c r="AE19">
        <f>'IDT-1'!C19</f>
        <v>0</v>
      </c>
      <c r="AF19" s="25"/>
      <c r="AG19">
        <f t="shared" si="2"/>
        <v>288.4664210000721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5.6691899999999995</v>
      </c>
      <c r="E20">
        <f>GT_NG!Q20</f>
        <v>8.7388874101676883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637.61533875488794</v>
      </c>
      <c r="P20" s="37">
        <v>17.31268663665994</v>
      </c>
      <c r="Q20" s="37">
        <v>16</v>
      </c>
      <c r="R20" s="39">
        <v>0</v>
      </c>
      <c r="S20" s="39">
        <v>0</v>
      </c>
      <c r="T20" s="38">
        <f>SUMPRODUCT(LTA!J20:AN20,LTA!J$101:AN$101,LTA!J$104:AN$104)</f>
        <v>18.670000000000002</v>
      </c>
      <c r="U20" s="38">
        <f>SUMPRODUCT(LTA!J20:AN20,LTA!J$102:AN$102,LTA!J$104:AN$104)</f>
        <v>75.66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-364</v>
      </c>
      <c r="AA20" s="76">
        <f>STOA!I20</f>
        <v>0</v>
      </c>
      <c r="AB20" s="76">
        <f>-STOA!O20</f>
        <v>-102.64</v>
      </c>
      <c r="AC20">
        <f t="shared" si="0"/>
        <v>9.7498011652478578</v>
      </c>
      <c r="AD20">
        <f t="shared" si="1"/>
        <v>303.27630163646768</v>
      </c>
      <c r="AE20">
        <f>'IDT-1'!C20</f>
        <v>0</v>
      </c>
      <c r="AF20" s="25"/>
      <c r="AG20">
        <f t="shared" si="2"/>
        <v>303.27630163646768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5.6691899999999995</v>
      </c>
      <c r="E21">
        <f>GT_NG!Q21</f>
        <v>8.7388874101676883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641.28533875488802</v>
      </c>
      <c r="P21" s="37">
        <v>17.31268663665994</v>
      </c>
      <c r="Q21" s="37">
        <v>16</v>
      </c>
      <c r="R21" s="39">
        <v>0</v>
      </c>
      <c r="S21" s="39">
        <v>0</v>
      </c>
      <c r="T21" s="38">
        <f>SUMPRODUCT(LTA!J21:AN21,LTA!J$101:AN$101,LTA!J$104:AN$104)</f>
        <v>36.67</v>
      </c>
      <c r="U21" s="38">
        <f>SUMPRODUCT(LTA!J21:AN21,LTA!J$102:AN$102,LTA!J$104:AN$104)</f>
        <v>84.64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-364</v>
      </c>
      <c r="AA21" s="76">
        <f>STOA!I21</f>
        <v>0</v>
      </c>
      <c r="AB21" s="76">
        <f>-STOA!O21</f>
        <v>-102.64</v>
      </c>
      <c r="AC21">
        <f t="shared" si="0"/>
        <v>10.161820167465155</v>
      </c>
      <c r="AD21">
        <f t="shared" si="1"/>
        <v>311.51428263425043</v>
      </c>
      <c r="AE21">
        <f>'IDT-1'!C21</f>
        <v>0</v>
      </c>
      <c r="AF21" s="25"/>
      <c r="AG21">
        <f t="shared" si="2"/>
        <v>311.51428263425043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-22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5.6691899999999995</v>
      </c>
      <c r="E22">
        <f>GT_NG!Q22</f>
        <v>8.7388874101676883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641.80000972383436</v>
      </c>
      <c r="P22" s="37">
        <v>17.31268663665994</v>
      </c>
      <c r="Q22" s="37">
        <v>16</v>
      </c>
      <c r="R22" s="39">
        <v>0</v>
      </c>
      <c r="S22" s="39">
        <v>0</v>
      </c>
      <c r="T22" s="38">
        <f>SUMPRODUCT(LTA!J22:AN22,LTA!J$101:AN$101,LTA!J$104:AN$104)</f>
        <v>36.33</v>
      </c>
      <c r="U22" s="38">
        <f>SUMPRODUCT(LTA!J22:AN22,LTA!J$102:AN$102,LTA!J$104:AN$104)</f>
        <v>104.2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-364</v>
      </c>
      <c r="AA22" s="76">
        <f>STOA!I22</f>
        <v>0</v>
      </c>
      <c r="AB22" s="76">
        <f>-STOA!O22</f>
        <v>-102.64</v>
      </c>
      <c r="AC22">
        <f t="shared" si="0"/>
        <v>10.402225102131585</v>
      </c>
      <c r="AD22">
        <f t="shared" si="1"/>
        <v>320.00854866853052</v>
      </c>
      <c r="AE22">
        <f>'IDT-1'!C22</f>
        <v>0</v>
      </c>
      <c r="AF22" s="25"/>
      <c r="AG22">
        <f t="shared" si="2"/>
        <v>320.00854866853052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5.6691899999999995</v>
      </c>
      <c r="E23">
        <f>GT_NG!Q23</f>
        <v>8.7388874101676883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641.97220366531462</v>
      </c>
      <c r="P23" s="37">
        <v>17.310000000000002</v>
      </c>
      <c r="Q23" s="37">
        <v>16</v>
      </c>
      <c r="R23" s="39">
        <v>0</v>
      </c>
      <c r="S23" s="39">
        <v>0</v>
      </c>
      <c r="T23" s="38">
        <f>SUMPRODUCT(LTA!J23:AN23,LTA!J$101:AN$101,LTA!J$104:AN$104)</f>
        <v>26.67</v>
      </c>
      <c r="U23" s="38">
        <f>SUMPRODUCT(LTA!J23:AN23,LTA!J$102:AN$102,LTA!J$104:AN$104)</f>
        <v>116.87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-320</v>
      </c>
      <c r="AA23" s="76">
        <f>STOA!I23</f>
        <v>0</v>
      </c>
      <c r="AB23" s="76">
        <f>-STOA!O23</f>
        <v>-141.11000000000001</v>
      </c>
      <c r="AC23">
        <f t="shared" si="0"/>
        <v>10.242048439919502</v>
      </c>
      <c r="AD23">
        <f t="shared" si="1"/>
        <v>346.87823263556271</v>
      </c>
      <c r="AE23">
        <f>'IDT-1'!C23</f>
        <v>0</v>
      </c>
      <c r="AF23" s="25"/>
      <c r="AG23">
        <f t="shared" si="2"/>
        <v>346.87823263556271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5.6691899999999995</v>
      </c>
      <c r="E24">
        <f>GT_NG!Q24</f>
        <v>8.7388874101676883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648.41337288734849</v>
      </c>
      <c r="P24" s="37">
        <v>17.310000000000002</v>
      </c>
      <c r="Q24" s="37">
        <v>16</v>
      </c>
      <c r="R24" s="39">
        <v>0</v>
      </c>
      <c r="S24" s="39">
        <v>0</v>
      </c>
      <c r="T24" s="38">
        <f>SUMPRODUCT(LTA!J24:AN24,LTA!J$101:AN$101,LTA!J$104:AN$104)</f>
        <v>26</v>
      </c>
      <c r="U24" s="38">
        <f>SUMPRODUCT(LTA!J24:AN24,LTA!J$102:AN$102,LTA!J$104:AN$104)</f>
        <v>116.7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-305</v>
      </c>
      <c r="AA24" s="76">
        <f>STOA!I24</f>
        <v>0</v>
      </c>
      <c r="AB24" s="76">
        <f>-STOA!O24</f>
        <v>-141.11000000000001</v>
      </c>
      <c r="AC24">
        <f t="shared" si="0"/>
        <v>10.167817785612302</v>
      </c>
      <c r="AD24">
        <f t="shared" si="1"/>
        <v>367.55363251190397</v>
      </c>
      <c r="AE24">
        <f>'IDT-1'!C24</f>
        <v>0</v>
      </c>
      <c r="AF24" s="25"/>
      <c r="AG24">
        <f t="shared" si="2"/>
        <v>367.55363251190397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5.6691899999999995</v>
      </c>
      <c r="E25">
        <f>GT_NG!Q25</f>
        <v>8.7388874101676883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658.24137243618475</v>
      </c>
      <c r="P25" s="37">
        <v>17.310000000000002</v>
      </c>
      <c r="Q25" s="37">
        <v>15.387734432504047</v>
      </c>
      <c r="R25" s="39">
        <v>0</v>
      </c>
      <c r="S25" s="39">
        <v>0</v>
      </c>
      <c r="T25" s="38">
        <f>SUMPRODUCT(LTA!J25:AN25,LTA!J$101:AN$101,LTA!J$104:AN$104)</f>
        <v>31.33</v>
      </c>
      <c r="U25" s="38">
        <f>SUMPRODUCT(LTA!J25:AN25,LTA!J$102:AN$102,LTA!J$104:AN$104)</f>
        <v>116.53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-290</v>
      </c>
      <c r="AA25" s="76">
        <f>STOA!I25</f>
        <v>0</v>
      </c>
      <c r="AB25" s="76">
        <f>-STOA!O25</f>
        <v>-141.11000000000001</v>
      </c>
      <c r="AC25">
        <f t="shared" si="0"/>
        <v>10.169890054710296</v>
      </c>
      <c r="AD25">
        <f t="shared" si="1"/>
        <v>395.92729422414629</v>
      </c>
      <c r="AE25">
        <f>'IDT-1'!C25</f>
        <v>0</v>
      </c>
      <c r="AF25" s="25"/>
      <c r="AG25">
        <f t="shared" si="2"/>
        <v>395.92729422414629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-16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5.6691899999999995</v>
      </c>
      <c r="E26">
        <f>GT_NG!Q26</f>
        <v>8.7388874101676883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657.23120973993809</v>
      </c>
      <c r="P26" s="37">
        <v>17.310000000000002</v>
      </c>
      <c r="Q26" s="37">
        <v>15.387734432504047</v>
      </c>
      <c r="R26" s="39">
        <v>0</v>
      </c>
      <c r="S26" s="39">
        <v>0</v>
      </c>
      <c r="T26" s="38">
        <f>SUMPRODUCT(LTA!J26:AN26,LTA!J$101:AN$101,LTA!J$104:AN$104)</f>
        <v>30</v>
      </c>
      <c r="U26" s="38">
        <f>SUMPRODUCT(LTA!J26:AN26,LTA!J$102:AN$102,LTA!J$104:AN$104)</f>
        <v>116.53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-270</v>
      </c>
      <c r="AA26" s="76">
        <f>STOA!I26</f>
        <v>0</v>
      </c>
      <c r="AB26" s="76">
        <f>-STOA!O26</f>
        <v>-141.11000000000001</v>
      </c>
      <c r="AC26">
        <f t="shared" si="0"/>
        <v>9.9472425103318596</v>
      </c>
      <c r="AD26">
        <f t="shared" si="1"/>
        <v>419.80977907227805</v>
      </c>
      <c r="AE26">
        <f>'IDT-1'!C26</f>
        <v>0</v>
      </c>
      <c r="AF26" s="25"/>
      <c r="AG26">
        <f t="shared" si="2"/>
        <v>419.80977907227805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5.6691899999999995</v>
      </c>
      <c r="E27">
        <f>GT_NG!Q27</f>
        <v>8.7388874101676883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667.21528202756781</v>
      </c>
      <c r="P27" s="37">
        <v>17.310000000000002</v>
      </c>
      <c r="Q27" s="37">
        <v>15.387734432504047</v>
      </c>
      <c r="R27" s="39">
        <v>0.18</v>
      </c>
      <c r="S27" s="39">
        <v>0</v>
      </c>
      <c r="T27" s="38">
        <f>SUMPRODUCT(LTA!J27:AN27,LTA!J$101:AN$101,LTA!J$104:AN$104)</f>
        <v>28</v>
      </c>
      <c r="U27" s="38">
        <f>SUMPRODUCT(LTA!J27:AN27,LTA!J$102:AN$102,LTA!J$104:AN$104)</f>
        <v>116.37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-275</v>
      </c>
      <c r="AA27" s="76">
        <f>STOA!I27</f>
        <v>0</v>
      </c>
      <c r="AB27" s="76">
        <f>-STOA!O27</f>
        <v>-110.61</v>
      </c>
      <c r="AC27">
        <f t="shared" si="0"/>
        <v>9.8721012042297964</v>
      </c>
      <c r="AD27">
        <f t="shared" si="1"/>
        <v>445.38899266600981</v>
      </c>
      <c r="AE27">
        <f>'IDT-1'!C27</f>
        <v>0</v>
      </c>
      <c r="AF27" s="25"/>
      <c r="AG27">
        <f t="shared" si="2"/>
        <v>445.38899266600981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5.6691899999999995</v>
      </c>
      <c r="E28">
        <f>GT_NG!Q28</f>
        <v>8.7388874101676883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682.06925638941561</v>
      </c>
      <c r="P28" s="37">
        <v>17.310000000000002</v>
      </c>
      <c r="Q28" s="37">
        <v>15.387734432504047</v>
      </c>
      <c r="R28" s="39">
        <v>0.33</v>
      </c>
      <c r="S28" s="39">
        <v>0</v>
      </c>
      <c r="T28" s="38">
        <f>SUMPRODUCT(LTA!J28:AN28,LTA!J$101:AN$101,LTA!J$104:AN$104)</f>
        <v>27</v>
      </c>
      <c r="U28" s="38">
        <f>SUMPRODUCT(LTA!J28:AN28,LTA!J$102:AN$102,LTA!J$104:AN$104)</f>
        <v>116.2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-245</v>
      </c>
      <c r="AA28" s="76">
        <f>STOA!I28</f>
        <v>0</v>
      </c>
      <c r="AB28" s="76">
        <f>-STOA!O28</f>
        <v>-110.61</v>
      </c>
      <c r="AC28">
        <f t="shared" si="0"/>
        <v>9.7598892923392881</v>
      </c>
      <c r="AD28">
        <f t="shared" si="1"/>
        <v>487.33517893974829</v>
      </c>
      <c r="AE28">
        <f>'IDT-1'!C28</f>
        <v>0</v>
      </c>
      <c r="AF28" s="25"/>
      <c r="AG28">
        <f t="shared" si="2"/>
        <v>487.33517893974829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5.6691899999999995</v>
      </c>
      <c r="E29">
        <f>GT_NG!Q29</f>
        <v>8.7388874101676883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707.85360309778991</v>
      </c>
      <c r="P29" s="37">
        <v>17.310000000000002</v>
      </c>
      <c r="Q29" s="37">
        <v>15.387734432504047</v>
      </c>
      <c r="R29" s="39">
        <v>1.07</v>
      </c>
      <c r="S29" s="39">
        <v>0</v>
      </c>
      <c r="T29" s="38">
        <f>SUMPRODUCT(LTA!J29:AN29,LTA!J$101:AN$101,LTA!J$104:AN$104)</f>
        <v>26.33</v>
      </c>
      <c r="U29" s="38">
        <f>SUMPRODUCT(LTA!J29:AN29,LTA!J$102:AN$102,LTA!J$104:AN$104)</f>
        <v>116.03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-235</v>
      </c>
      <c r="AA29" s="76">
        <f>STOA!I29</f>
        <v>0</v>
      </c>
      <c r="AB29" s="76">
        <f>-STOA!O29</f>
        <v>-110.61</v>
      </c>
      <c r="AC29">
        <f t="shared" si="0"/>
        <v>9.8816140138385649</v>
      </c>
      <c r="AD29">
        <f t="shared" si="1"/>
        <v>522.89780092662318</v>
      </c>
      <c r="AE29">
        <f>'IDT-1'!C29</f>
        <v>0</v>
      </c>
      <c r="AF29" s="25"/>
      <c r="AG29">
        <f t="shared" si="2"/>
        <v>522.89780092662318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5.6691899999999995</v>
      </c>
      <c r="E30">
        <f>GT_NG!Q30</f>
        <v>8.7388874101676883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741.41025482244424</v>
      </c>
      <c r="P30" s="37">
        <v>17.310000000000002</v>
      </c>
      <c r="Q30" s="37">
        <v>15.39</v>
      </c>
      <c r="R30" s="39">
        <v>4.04</v>
      </c>
      <c r="S30" s="39">
        <v>0</v>
      </c>
      <c r="T30" s="38">
        <f>SUMPRODUCT(LTA!J30:AN30,LTA!J$101:AN$101,LTA!J$104:AN$104)</f>
        <v>25.67</v>
      </c>
      <c r="U30" s="38">
        <f>SUMPRODUCT(LTA!J30:AN30,LTA!J$102:AN$102,LTA!J$104:AN$104)</f>
        <v>115.87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-246</v>
      </c>
      <c r="AA30" s="76">
        <f>STOA!I30</f>
        <v>0</v>
      </c>
      <c r="AB30" s="76">
        <f>-STOA!O30</f>
        <v>-110.61</v>
      </c>
      <c r="AC30">
        <f t="shared" si="0"/>
        <v>10.128698295586918</v>
      </c>
      <c r="AD30">
        <f t="shared" si="1"/>
        <v>562.35963393702491</v>
      </c>
      <c r="AE30">
        <f>'IDT-1'!C30</f>
        <v>0</v>
      </c>
      <c r="AF30" s="25"/>
      <c r="AG30">
        <f t="shared" si="2"/>
        <v>562.35963393702491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5.6691899999999995</v>
      </c>
      <c r="E31">
        <f>GT_NG!Q31</f>
        <v>8.7388874101676883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772.85143274086886</v>
      </c>
      <c r="P31" s="37">
        <v>34.1</v>
      </c>
      <c r="Q31" s="37">
        <v>22.032539774037353</v>
      </c>
      <c r="R31" s="39">
        <v>9.9</v>
      </c>
      <c r="S31" s="39">
        <v>0</v>
      </c>
      <c r="T31" s="38">
        <f>SUMPRODUCT(LTA!J31:AN31,LTA!J$101:AN$101,LTA!J$104:AN$104)</f>
        <v>24.810000000000002</v>
      </c>
      <c r="U31" s="38">
        <f>SUMPRODUCT(LTA!J31:AN31,LTA!J$102:AN$102,LTA!J$104:AN$104)</f>
        <v>115.53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-262</v>
      </c>
      <c r="AA31" s="76">
        <f>STOA!I31</f>
        <v>0</v>
      </c>
      <c r="AB31" s="76">
        <f>-STOA!O31</f>
        <v>-110.61</v>
      </c>
      <c r="AC31">
        <f t="shared" si="0"/>
        <v>10.758148977522813</v>
      </c>
      <c r="AD31">
        <f t="shared" si="1"/>
        <v>600.26390094755106</v>
      </c>
      <c r="AE31">
        <f>'IDT-1'!C31</f>
        <v>0</v>
      </c>
      <c r="AF31" s="25"/>
      <c r="AG31">
        <f t="shared" si="2"/>
        <v>600.26390094755106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5.6691899999999995</v>
      </c>
      <c r="E32">
        <f>GT_NG!Q32</f>
        <v>8.7388874101676883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769.00143274086884</v>
      </c>
      <c r="P32" s="37">
        <v>34.1</v>
      </c>
      <c r="Q32" s="37">
        <v>22.032539774037353</v>
      </c>
      <c r="R32" s="39">
        <v>14.7</v>
      </c>
      <c r="S32" s="39">
        <v>0</v>
      </c>
      <c r="T32" s="38">
        <f>SUMPRODUCT(LTA!J32:AN32,LTA!J$101:AN$101,LTA!J$104:AN$104)</f>
        <v>26.240000000000002</v>
      </c>
      <c r="U32" s="38">
        <f>SUMPRODUCT(LTA!J32:AN32,LTA!J$102:AN$102,LTA!J$104:AN$104)</f>
        <v>114.87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-214</v>
      </c>
      <c r="AA32" s="76">
        <f>STOA!I32</f>
        <v>0</v>
      </c>
      <c r="AB32" s="76">
        <f>-STOA!O32</f>
        <v>-110.61</v>
      </c>
      <c r="AC32">
        <f t="shared" si="0"/>
        <v>10.394221699957805</v>
      </c>
      <c r="AD32">
        <f t="shared" si="1"/>
        <v>650.34782822511613</v>
      </c>
      <c r="AE32">
        <f>'IDT-1'!C32</f>
        <v>0</v>
      </c>
      <c r="AF32" s="25"/>
      <c r="AG32">
        <f t="shared" si="2"/>
        <v>650.34782822511613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5.6691899999999995</v>
      </c>
      <c r="E33">
        <f>GT_NG!Q33</f>
        <v>8.7388874101676883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827.32911182449868</v>
      </c>
      <c r="P33" s="37">
        <v>34.1</v>
      </c>
      <c r="Q33" s="37">
        <v>22.032539774037353</v>
      </c>
      <c r="R33" s="39">
        <v>14.7</v>
      </c>
      <c r="S33" s="39">
        <v>0</v>
      </c>
      <c r="T33" s="38">
        <f>SUMPRODUCT(LTA!J33:AN33,LTA!J$101:AN$101,LTA!J$104:AN$104)</f>
        <v>30.849999999999998</v>
      </c>
      <c r="U33" s="38">
        <f>SUMPRODUCT(LTA!J33:AN33,LTA!J$102:AN$102,LTA!J$104:AN$104)</f>
        <v>111.03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-235</v>
      </c>
      <c r="AA33" s="76">
        <f>STOA!I33</f>
        <v>0</v>
      </c>
      <c r="AB33" s="76">
        <f>-STOA!O33</f>
        <v>-110.61</v>
      </c>
      <c r="AC33">
        <f t="shared" si="0"/>
        <v>10.941658097918767</v>
      </c>
      <c r="AD33">
        <f t="shared" si="1"/>
        <v>697.89807091078501</v>
      </c>
      <c r="AE33">
        <f>'IDT-1'!C33</f>
        <v>0</v>
      </c>
      <c r="AF33" s="25"/>
      <c r="AG33">
        <f t="shared" si="2"/>
        <v>697.89807091078501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5.6691899999999995</v>
      </c>
      <c r="E34">
        <f>GT_NG!Q34</f>
        <v>8.7388874101676883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822.30018895590558</v>
      </c>
      <c r="P34" s="37">
        <v>34.1</v>
      </c>
      <c r="Q34" s="37">
        <v>22.032539774037353</v>
      </c>
      <c r="R34" s="39">
        <v>14.7</v>
      </c>
      <c r="S34" s="39">
        <v>0</v>
      </c>
      <c r="T34" s="38">
        <f>SUMPRODUCT(LTA!J34:AN34,LTA!J$101:AN$101,LTA!J$104:AN$104)</f>
        <v>34.9</v>
      </c>
      <c r="U34" s="38">
        <f>SUMPRODUCT(LTA!J34:AN34,LTA!J$102:AN$102,LTA!J$104:AN$104)</f>
        <v>110.87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-135</v>
      </c>
      <c r="AA34" s="76">
        <f>STOA!I34</f>
        <v>0</v>
      </c>
      <c r="AB34" s="76">
        <f>-STOA!O34</f>
        <v>-110.61</v>
      </c>
      <c r="AC34">
        <f t="shared" si="0"/>
        <v>10.618321768239568</v>
      </c>
      <c r="AD34">
        <f t="shared" si="1"/>
        <v>737.08248437187126</v>
      </c>
      <c r="AE34">
        <f>'IDT-1'!C34</f>
        <v>-4</v>
      </c>
      <c r="AF34" s="25"/>
      <c r="AG34">
        <f t="shared" si="2"/>
        <v>733.08248437187126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-60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5.6691899999999995</v>
      </c>
      <c r="E35">
        <f>GT_NG!Q35</f>
        <v>8.7388874101676883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743.25865665152526</v>
      </c>
      <c r="P35" s="37">
        <v>34.1</v>
      </c>
      <c r="Q35" s="37">
        <v>22.032539774037353</v>
      </c>
      <c r="R35" s="39">
        <v>14.7</v>
      </c>
      <c r="S35" s="39">
        <v>0</v>
      </c>
      <c r="T35" s="38">
        <f>SUMPRODUCT(LTA!J35:AN35,LTA!J$101:AN$101,LTA!J$104:AN$104)</f>
        <v>40.120000000000005</v>
      </c>
      <c r="U35" s="38">
        <f>SUMPRODUCT(LTA!J35:AN35,LTA!J$102:AN$102,LTA!J$104:AN$104)</f>
        <v>110.7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-70</v>
      </c>
      <c r="AA35" s="76">
        <f>STOA!I35</f>
        <v>0</v>
      </c>
      <c r="AB35" s="76">
        <f>-STOA!O35</f>
        <v>-110.61</v>
      </c>
      <c r="AC35">
        <f t="shared" si="0"/>
        <v>9.0585230309398614</v>
      </c>
      <c r="AD35">
        <f t="shared" si="1"/>
        <v>789.6507508047905</v>
      </c>
      <c r="AE35">
        <f>'IDT-1'!C35</f>
        <v>-29</v>
      </c>
      <c r="AF35" s="25"/>
      <c r="AG35">
        <f t="shared" si="2"/>
        <v>760.6507508047905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5.6691899999999995</v>
      </c>
      <c r="E36">
        <f>GT_NG!Q36</f>
        <v>8.7388874101676883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720.86824712345594</v>
      </c>
      <c r="P36" s="37">
        <v>34.1</v>
      </c>
      <c r="Q36" s="37">
        <v>22.032539774037353</v>
      </c>
      <c r="R36" s="39">
        <v>15.199999999999996</v>
      </c>
      <c r="S36" s="39">
        <v>0</v>
      </c>
      <c r="T36" s="38">
        <f>SUMPRODUCT(LTA!J36:AN36,LTA!J$101:AN$101,LTA!J$104:AN$104)</f>
        <v>51.040000000000006</v>
      </c>
      <c r="U36" s="38">
        <f>SUMPRODUCT(LTA!J36:AN36,LTA!J$102:AN$102,LTA!J$104:AN$104)</f>
        <v>110.53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-70</v>
      </c>
      <c r="AA36" s="76">
        <f>STOA!I36</f>
        <v>0</v>
      </c>
      <c r="AB36" s="76">
        <f>-STOA!O36</f>
        <v>-110.61</v>
      </c>
      <c r="AC36">
        <f t="shared" si="0"/>
        <v>8.9716278366209199</v>
      </c>
      <c r="AD36">
        <f t="shared" si="1"/>
        <v>778.59723647104011</v>
      </c>
      <c r="AE36">
        <f>'IDT-1'!C36</f>
        <v>-14</v>
      </c>
      <c r="AF36" s="25"/>
      <c r="AG36">
        <f t="shared" si="2"/>
        <v>764.59723647104011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5.6691899999999995</v>
      </c>
      <c r="E37">
        <f>GT_NG!Q37</f>
        <v>8.7388874101676883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706.58028892604671</v>
      </c>
      <c r="P37" s="37">
        <v>34.1</v>
      </c>
      <c r="Q37" s="37">
        <v>22.032539774037353</v>
      </c>
      <c r="R37" s="39">
        <v>16.5</v>
      </c>
      <c r="S37" s="39">
        <v>0</v>
      </c>
      <c r="T37" s="38">
        <f>SUMPRODUCT(LTA!J37:AN37,LTA!J$101:AN$101,LTA!J$104:AN$104)</f>
        <v>69.78</v>
      </c>
      <c r="U37" s="38">
        <f>SUMPRODUCT(LTA!J37:AN37,LTA!J$102:AN$102,LTA!J$104:AN$104)</f>
        <v>110.37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-65</v>
      </c>
      <c r="AA37" s="76">
        <f>STOA!I37</f>
        <v>0</v>
      </c>
      <c r="AB37" s="76">
        <f>-STOA!O37</f>
        <v>-110.61</v>
      </c>
      <c r="AC37">
        <f t="shared" si="0"/>
        <v>8.9759391712681076</v>
      </c>
      <c r="AD37">
        <f t="shared" si="1"/>
        <v>789.18496693898362</v>
      </c>
      <c r="AE37">
        <f>'IDT-1'!C37</f>
        <v>0</v>
      </c>
      <c r="AF37" s="25"/>
      <c r="AG37">
        <f t="shared" si="2"/>
        <v>789.18496693898362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5.6691899999999995</v>
      </c>
      <c r="E38">
        <f>GT_NG!Q38</f>
        <v>8.7388874101676883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689.84059516696095</v>
      </c>
      <c r="P38" s="37">
        <v>34.1</v>
      </c>
      <c r="Q38" s="37">
        <v>22.032539774037353</v>
      </c>
      <c r="R38" s="39">
        <v>16.5</v>
      </c>
      <c r="S38" s="39">
        <v>0</v>
      </c>
      <c r="T38" s="38">
        <f>SUMPRODUCT(LTA!J38:AN38,LTA!J$101:AN$101,LTA!J$104:AN$104)</f>
        <v>86.59</v>
      </c>
      <c r="U38" s="38">
        <f>SUMPRODUCT(LTA!J38:AN38,LTA!J$102:AN$102,LTA!J$104:AN$104)</f>
        <v>110.53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-50</v>
      </c>
      <c r="AA38" s="76">
        <f>STOA!I38</f>
        <v>0</v>
      </c>
      <c r="AB38" s="76">
        <f>-STOA!O38</f>
        <v>-110.61</v>
      </c>
      <c r="AC38">
        <f t="shared" si="0"/>
        <v>8.8598157857081734</v>
      </c>
      <c r="AD38">
        <f t="shared" si="1"/>
        <v>804.53139656545784</v>
      </c>
      <c r="AE38">
        <f>'IDT-1'!C38</f>
        <v>0</v>
      </c>
      <c r="AF38" s="25"/>
      <c r="AG38">
        <f t="shared" si="2"/>
        <v>804.53139656545784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5.6691899999999995</v>
      </c>
      <c r="E39">
        <f>GT_NG!Q39</f>
        <v>8.7388874101676883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687.00959641498491</v>
      </c>
      <c r="P39" s="37">
        <v>34.1</v>
      </c>
      <c r="Q39" s="37">
        <v>22.032539774037353</v>
      </c>
      <c r="R39" s="39">
        <v>17.5</v>
      </c>
      <c r="S39" s="39">
        <v>0</v>
      </c>
      <c r="T39" s="38">
        <f>SUMPRODUCT(LTA!J39:AN39,LTA!J$101:AN$101,LTA!J$104:AN$104)</f>
        <v>110.7</v>
      </c>
      <c r="U39" s="38">
        <f>SUMPRODUCT(LTA!J39:AN39,LTA!J$102:AN$102,LTA!J$104:AN$104)</f>
        <v>109.87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-70</v>
      </c>
      <c r="AA39" s="76">
        <f>STOA!I39</f>
        <v>0</v>
      </c>
      <c r="AB39" s="76">
        <f>-STOA!O39</f>
        <v>-72.14</v>
      </c>
      <c r="AC39">
        <f t="shared" si="0"/>
        <v>9.1819755415020232</v>
      </c>
      <c r="AD39">
        <f t="shared" si="1"/>
        <v>806.29823805768808</v>
      </c>
      <c r="AE39">
        <f>'IDT-1'!C39</f>
        <v>0</v>
      </c>
      <c r="AF39" s="25"/>
      <c r="AG39">
        <f t="shared" si="2"/>
        <v>806.29823805768808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-38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5.6691899999999995</v>
      </c>
      <c r="E40">
        <f>GT_NG!Q40</f>
        <v>8.7388874101676883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683.53992756598802</v>
      </c>
      <c r="P40" s="37">
        <v>34.1</v>
      </c>
      <c r="Q40" s="37">
        <v>22.032539774037353</v>
      </c>
      <c r="R40" s="39">
        <v>17.5</v>
      </c>
      <c r="S40" s="39">
        <v>0</v>
      </c>
      <c r="T40" s="38">
        <f>SUMPRODUCT(LTA!J40:AN40,LTA!J$101:AN$101,LTA!J$104:AN$104)</f>
        <v>126.96</v>
      </c>
      <c r="U40" s="38">
        <f>SUMPRODUCT(LTA!J40:AN40,LTA!J$102:AN$102,LTA!J$104:AN$104)</f>
        <v>109.37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-50</v>
      </c>
      <c r="AA40" s="76">
        <f>STOA!I40</f>
        <v>0</v>
      </c>
      <c r="AB40" s="76">
        <f>-STOA!O40</f>
        <v>-72.14</v>
      </c>
      <c r="AC40">
        <f t="shared" si="0"/>
        <v>9.0970298039799466</v>
      </c>
      <c r="AD40">
        <f t="shared" si="1"/>
        <v>841.67351494621323</v>
      </c>
      <c r="AE40">
        <f>'IDT-1'!C40</f>
        <v>0</v>
      </c>
      <c r="AF40" s="25"/>
      <c r="AG40">
        <f t="shared" si="2"/>
        <v>841.67351494621323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5.6691899999999995</v>
      </c>
      <c r="E41">
        <f>GT_NG!Q41</f>
        <v>8.7388874101676883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634.63044107809139</v>
      </c>
      <c r="P41" s="37">
        <v>34.1</v>
      </c>
      <c r="Q41" s="37">
        <v>22.032539774037353</v>
      </c>
      <c r="R41" s="39">
        <v>17.5</v>
      </c>
      <c r="S41" s="39">
        <v>0</v>
      </c>
      <c r="T41" s="38">
        <f>SUMPRODUCT(LTA!J41:AN41,LTA!J$101:AN$101,LTA!J$104:AN$104)</f>
        <v>147.32999999999998</v>
      </c>
      <c r="U41" s="38">
        <f>SUMPRODUCT(LTA!J41:AN41,LTA!J$102:AN$102,LTA!J$104:AN$104)</f>
        <v>110.87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-72.14</v>
      </c>
      <c r="AC41">
        <f t="shared" si="0"/>
        <v>8.3751361210050739</v>
      </c>
      <c r="AD41">
        <f t="shared" si="1"/>
        <v>880.35592214129144</v>
      </c>
      <c r="AE41">
        <f>'IDT-1'!C41</f>
        <v>0</v>
      </c>
      <c r="AF41" s="25"/>
      <c r="AG41">
        <f t="shared" si="2"/>
        <v>880.35592214129144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5.6691899999999995</v>
      </c>
      <c r="E42">
        <f>GT_NG!Q42</f>
        <v>8.7388874101676883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648.38561499113496</v>
      </c>
      <c r="P42" s="37">
        <v>34.1</v>
      </c>
      <c r="Q42" s="37">
        <v>22.032539774037353</v>
      </c>
      <c r="R42" s="39">
        <v>17.5</v>
      </c>
      <c r="S42" s="39">
        <v>0</v>
      </c>
      <c r="T42" s="38">
        <f>SUMPRODUCT(LTA!J42:AN42,LTA!J$101:AN$101,LTA!J$104:AN$104)</f>
        <v>161.88</v>
      </c>
      <c r="U42" s="38">
        <f>SUMPRODUCT(LTA!J42:AN42,LTA!J$102:AN$102,LTA!J$104:AN$104)</f>
        <v>109.87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-24</v>
      </c>
      <c r="AA42" s="76">
        <f>STOA!I42</f>
        <v>0</v>
      </c>
      <c r="AB42" s="76">
        <f>-STOA!O42</f>
        <v>-72.14</v>
      </c>
      <c r="AC42">
        <f t="shared" si="0"/>
        <v>8.6195617506572297</v>
      </c>
      <c r="AD42">
        <f t="shared" si="1"/>
        <v>903.41667042468282</v>
      </c>
      <c r="AE42">
        <f>'IDT-1'!C42</f>
        <v>0</v>
      </c>
      <c r="AF42" s="25"/>
      <c r="AG42">
        <f t="shared" si="2"/>
        <v>903.41667042468282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5.6691899999999995</v>
      </c>
      <c r="E43">
        <f>GT_NG!Q43</f>
        <v>8.7388874101676883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661.03349079660268</v>
      </c>
      <c r="P43" s="37">
        <v>34.1</v>
      </c>
      <c r="Q43" s="37">
        <v>22.032539774037353</v>
      </c>
      <c r="R43" s="39">
        <v>17.5</v>
      </c>
      <c r="S43" s="39">
        <v>0</v>
      </c>
      <c r="T43" s="38">
        <f>SUMPRODUCT(LTA!J43:AN43,LTA!J$101:AN$101,LTA!J$104:AN$104)</f>
        <v>173.56</v>
      </c>
      <c r="U43" s="38">
        <f>SUMPRODUCT(LTA!J43:AN43,LTA!J$102:AN$102,LTA!J$104:AN$104)</f>
        <v>108.7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-29</v>
      </c>
      <c r="AA43" s="76">
        <f>STOA!I43</f>
        <v>0</v>
      </c>
      <c r="AB43" s="76">
        <f>-STOA!O43</f>
        <v>-72.14</v>
      </c>
      <c r="AC43">
        <f t="shared" si="0"/>
        <v>8.8394997733529017</v>
      </c>
      <c r="AD43">
        <f t="shared" si="1"/>
        <v>921.35460820745493</v>
      </c>
      <c r="AE43">
        <f>'IDT-1'!C43</f>
        <v>0</v>
      </c>
      <c r="AF43" s="25"/>
      <c r="AG43">
        <f t="shared" si="2"/>
        <v>921.35460820745493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5.6691899999999995</v>
      </c>
      <c r="E44">
        <f>GT_NG!Q44</f>
        <v>8.7388874101676883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665.83389806477305</v>
      </c>
      <c r="P44" s="37">
        <v>34.1</v>
      </c>
      <c r="Q44" s="37">
        <v>22.032539774037353</v>
      </c>
      <c r="R44" s="39">
        <v>17.5</v>
      </c>
      <c r="S44" s="39">
        <v>0</v>
      </c>
      <c r="T44" s="38">
        <f>SUMPRODUCT(LTA!J44:AN44,LTA!J$101:AN$101,LTA!J$104:AN$104)</f>
        <v>185.38</v>
      </c>
      <c r="U44" s="38">
        <f>SUMPRODUCT(LTA!J44:AN44,LTA!J$102:AN$102,LTA!J$104:AN$104)</f>
        <v>108.2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-32</v>
      </c>
      <c r="AA44" s="76">
        <f>STOA!I44</f>
        <v>0</v>
      </c>
      <c r="AB44" s="76">
        <f>-STOA!O44</f>
        <v>-72.14</v>
      </c>
      <c r="AC44">
        <f t="shared" si="0"/>
        <v>8.9888229048924426</v>
      </c>
      <c r="AD44">
        <f t="shared" si="1"/>
        <v>934.32569234408572</v>
      </c>
      <c r="AE44">
        <f>'IDT-1'!C44</f>
        <v>0</v>
      </c>
      <c r="AF44" s="25"/>
      <c r="AG44">
        <f t="shared" si="2"/>
        <v>934.32569234408572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5.6691899999999995</v>
      </c>
      <c r="E45">
        <f>GT_NG!Q45</f>
        <v>8.7388874101676883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646.03060125317882</v>
      </c>
      <c r="P45" s="37">
        <v>34.1</v>
      </c>
      <c r="Q45" s="37">
        <v>22.032539774037353</v>
      </c>
      <c r="R45" s="39">
        <v>17.5</v>
      </c>
      <c r="S45" s="39">
        <v>0</v>
      </c>
      <c r="T45" s="38">
        <f>SUMPRODUCT(LTA!J45:AN45,LTA!J$101:AN$101,LTA!J$104:AN$104)</f>
        <v>190</v>
      </c>
      <c r="U45" s="38">
        <f>SUMPRODUCT(LTA!J45:AN45,LTA!J$102:AN$102,LTA!J$104:AN$104)</f>
        <v>107.87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-72.14</v>
      </c>
      <c r="AC45">
        <f t="shared" si="0"/>
        <v>8.6948701875447121</v>
      </c>
      <c r="AD45">
        <f t="shared" si="1"/>
        <v>941.10634824983924</v>
      </c>
      <c r="AE45">
        <f>'IDT-1'!C45</f>
        <v>0</v>
      </c>
      <c r="AF45" s="25"/>
      <c r="AG45">
        <f t="shared" si="2"/>
        <v>941.10634824983924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5.6691899999999995</v>
      </c>
      <c r="E46">
        <f>GT_NG!Q46</f>
        <v>8.7388874101676883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645.54802878941075</v>
      </c>
      <c r="P46" s="37">
        <v>34.1</v>
      </c>
      <c r="Q46" s="37">
        <v>22.032539774037353</v>
      </c>
      <c r="R46" s="39">
        <v>17.5</v>
      </c>
      <c r="S46" s="39">
        <v>0</v>
      </c>
      <c r="T46" s="38">
        <f>SUMPRODUCT(LTA!J46:AN46,LTA!J$101:AN$101,LTA!J$104:AN$104)</f>
        <v>201.55</v>
      </c>
      <c r="U46" s="38">
        <f>SUMPRODUCT(LTA!J46:AN46,LTA!J$102:AN$102,LTA!J$104:AN$104)</f>
        <v>107.7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-72.14</v>
      </c>
      <c r="AC46">
        <f t="shared" si="0"/>
        <v>8.8113153954577399</v>
      </c>
      <c r="AD46">
        <f t="shared" si="1"/>
        <v>947.88733057815818</v>
      </c>
      <c r="AE46">
        <f>'IDT-1'!C46</f>
        <v>0</v>
      </c>
      <c r="AF46" s="25"/>
      <c r="AG46">
        <f t="shared" si="2"/>
        <v>947.88733057815818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-14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5.6691899999999995</v>
      </c>
      <c r="E47">
        <f>GT_NG!Q47</f>
        <v>8.9688877365828361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641.74351673793456</v>
      </c>
      <c r="P47" s="37">
        <v>34.1</v>
      </c>
      <c r="Q47" s="37">
        <v>22.032539774037353</v>
      </c>
      <c r="R47" s="39">
        <v>17.5</v>
      </c>
      <c r="S47" s="39">
        <v>0</v>
      </c>
      <c r="T47" s="38">
        <f>SUMPRODUCT(LTA!J47:AN47,LTA!J$101:AN$101,LTA!J$104:AN$104)</f>
        <v>209.26000000000002</v>
      </c>
      <c r="U47" s="38">
        <f>SUMPRODUCT(LTA!J47:AN47,LTA!J$102:AN$102,LTA!J$104:AN$104)</f>
        <v>107.37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-72.14</v>
      </c>
      <c r="AC47">
        <f t="shared" si="0"/>
        <v>8.8488595222848669</v>
      </c>
      <c r="AD47">
        <f t="shared" si="1"/>
        <v>950.65527472626991</v>
      </c>
      <c r="AE47">
        <f>'IDT-1'!C47</f>
        <v>0</v>
      </c>
      <c r="AF47" s="25"/>
      <c r="AG47">
        <f t="shared" si="2"/>
        <v>950.65527472626991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5.6691899999999995</v>
      </c>
      <c r="E48">
        <f>GT_NG!Q48</f>
        <v>8.9688877365828361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641.74351673793456</v>
      </c>
      <c r="P48" s="37">
        <v>34.1</v>
      </c>
      <c r="Q48" s="37">
        <v>22.032539774037353</v>
      </c>
      <c r="R48" s="39">
        <v>20.5</v>
      </c>
      <c r="S48" s="39">
        <v>0</v>
      </c>
      <c r="T48" s="38">
        <f>SUMPRODUCT(LTA!J48:AN48,LTA!J$101:AN$101,LTA!J$104:AN$104)</f>
        <v>215.63000000000002</v>
      </c>
      <c r="U48" s="38">
        <f>SUMPRODUCT(LTA!J48:AN48,LTA!J$102:AN$102,LTA!J$104:AN$104)</f>
        <v>107.03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-72.14</v>
      </c>
      <c r="AC48">
        <f t="shared" si="0"/>
        <v>8.9664614319804912</v>
      </c>
      <c r="AD48">
        <f t="shared" si="1"/>
        <v>953.56767281657426</v>
      </c>
      <c r="AE48">
        <f>'IDT-1'!C48</f>
        <v>0</v>
      </c>
      <c r="AF48" s="25"/>
      <c r="AG48">
        <f t="shared" si="2"/>
        <v>953.56767281657426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5.6691899999999995</v>
      </c>
      <c r="E49">
        <f>GT_NG!Q49</f>
        <v>8.9688877365828361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641.74351673793456</v>
      </c>
      <c r="P49" s="37">
        <v>34.1</v>
      </c>
      <c r="Q49" s="37">
        <v>22.032539774037353</v>
      </c>
      <c r="R49" s="39">
        <v>20.499999999999996</v>
      </c>
      <c r="S49" s="39">
        <v>0</v>
      </c>
      <c r="T49" s="38">
        <f>SUMPRODUCT(LTA!J49:AN49,LTA!J$101:AN$101,LTA!J$104:AN$104)</f>
        <v>214.26000000000002</v>
      </c>
      <c r="U49" s="38">
        <f>SUMPRODUCT(LTA!J49:AN49,LTA!J$102:AN$102,LTA!J$104:AN$104)</f>
        <v>106.53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-72.14</v>
      </c>
      <c r="AC49">
        <f t="shared" si="0"/>
        <v>9.061933887936954</v>
      </c>
      <c r="AD49">
        <f t="shared" si="1"/>
        <v>937.60220036061799</v>
      </c>
      <c r="AE49">
        <f>'IDT-1'!C49</f>
        <v>0</v>
      </c>
      <c r="AF49" s="25"/>
      <c r="AG49">
        <f t="shared" si="2"/>
        <v>937.60220036061799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5.6691899999999995</v>
      </c>
      <c r="E50">
        <f>GT_NG!Q50</f>
        <v>8.9688877365828361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641.74351673793456</v>
      </c>
      <c r="P50" s="37">
        <v>34.1</v>
      </c>
      <c r="Q50" s="37">
        <v>22.032539774037353</v>
      </c>
      <c r="R50" s="39">
        <v>20.5</v>
      </c>
      <c r="S50" s="39">
        <v>0</v>
      </c>
      <c r="T50" s="38">
        <f>SUMPRODUCT(LTA!J50:AN50,LTA!J$101:AN$101,LTA!J$104:AN$104)</f>
        <v>216.48000000000002</v>
      </c>
      <c r="U50" s="38">
        <f>SUMPRODUCT(LTA!J50:AN50,LTA!J$102:AN$102,LTA!J$104:AN$104)</f>
        <v>106.03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-72.14</v>
      </c>
      <c r="AC50">
        <f t="shared" si="0"/>
        <v>9.1696857073282061</v>
      </c>
      <c r="AD50">
        <f t="shared" si="1"/>
        <v>927.21444854122672</v>
      </c>
      <c r="AE50">
        <f>'IDT-1'!C50</f>
        <v>0</v>
      </c>
      <c r="AF50" s="25"/>
      <c r="AG50">
        <f t="shared" si="2"/>
        <v>927.21444854122672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-47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5.6691899999999995</v>
      </c>
      <c r="E51">
        <f>GT_NG!Q51</f>
        <v>8.9688877365828361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642.09147688286203</v>
      </c>
      <c r="P51" s="37">
        <v>34.1</v>
      </c>
      <c r="Q51" s="37">
        <v>22.032539774037353</v>
      </c>
      <c r="R51" s="39">
        <v>20.5</v>
      </c>
      <c r="S51" s="39">
        <v>0</v>
      </c>
      <c r="T51" s="38">
        <f>SUMPRODUCT(LTA!J51:AN51,LTA!J$101:AN$101,LTA!J$104:AN$104)</f>
        <v>219.23000000000002</v>
      </c>
      <c r="U51" s="38">
        <f>SUMPRODUCT(LTA!J51:AN51,LTA!J$102:AN$102,LTA!J$104:AN$104)</f>
        <v>105.7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-72.14</v>
      </c>
      <c r="AC51">
        <f t="shared" si="0"/>
        <v>9.1991371147412444</v>
      </c>
      <c r="AD51">
        <f t="shared" si="1"/>
        <v>928.95295727874111</v>
      </c>
      <c r="AE51">
        <f>'IDT-1'!C51</f>
        <v>0</v>
      </c>
      <c r="AF51" s="25"/>
      <c r="AG51">
        <f t="shared" si="2"/>
        <v>928.95295727874111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-48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6.0191400000000002</v>
      </c>
      <c r="E52">
        <f>GT_NG!Q52</f>
        <v>8.9688877365828361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642.09147688286203</v>
      </c>
      <c r="P52" s="37">
        <v>34.1</v>
      </c>
      <c r="Q52" s="37">
        <v>22.032539774037353</v>
      </c>
      <c r="R52" s="39">
        <v>20.5</v>
      </c>
      <c r="S52" s="39">
        <v>0</v>
      </c>
      <c r="T52" s="38">
        <f>SUMPRODUCT(LTA!J52:AN52,LTA!J$101:AN$101,LTA!J$104:AN$104)</f>
        <v>220.09</v>
      </c>
      <c r="U52" s="38">
        <f>SUMPRODUCT(LTA!J52:AN52,LTA!J$102:AN$102,LTA!J$104:AN$104)</f>
        <v>105.2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-72.14</v>
      </c>
      <c r="AC52">
        <f t="shared" si="0"/>
        <v>9.3225944989803082</v>
      </c>
      <c r="AD52">
        <f t="shared" si="1"/>
        <v>914.53944989450201</v>
      </c>
      <c r="AE52">
        <f>'IDT-1'!C52</f>
        <v>0</v>
      </c>
      <c r="AF52" s="25"/>
      <c r="AG52">
        <f t="shared" si="2"/>
        <v>914.53944989450201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-63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6.0191400000000002</v>
      </c>
      <c r="E53">
        <f>GT_NG!Q53</f>
        <v>8.9688877365828361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619.212308070782</v>
      </c>
      <c r="P53" s="37">
        <v>33.130000000000003</v>
      </c>
      <c r="Q53" s="37">
        <v>21.4</v>
      </c>
      <c r="R53" s="39">
        <v>20.5</v>
      </c>
      <c r="S53" s="39">
        <v>0</v>
      </c>
      <c r="T53" s="38">
        <f>SUMPRODUCT(LTA!J53:AN53,LTA!J$101:AN$101,LTA!J$104:AN$104)</f>
        <v>218.70000000000002</v>
      </c>
      <c r="U53" s="38">
        <f>SUMPRODUCT(LTA!J53:AN53,LTA!J$102:AN$102,LTA!J$104:AN$104)</f>
        <v>105.2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-5</v>
      </c>
      <c r="AA53" s="76">
        <f>STOA!I53</f>
        <v>0</v>
      </c>
      <c r="AB53" s="76">
        <f>-STOA!O53</f>
        <v>-72.14</v>
      </c>
      <c r="AC53">
        <f t="shared" si="0"/>
        <v>9.0579046257477582</v>
      </c>
      <c r="AD53">
        <f t="shared" si="1"/>
        <v>896.93243118161718</v>
      </c>
      <c r="AE53">
        <f>'IDT-1'!C53</f>
        <v>0</v>
      </c>
      <c r="AF53" s="25"/>
      <c r="AG53">
        <f t="shared" si="2"/>
        <v>896.93243118161718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-50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6.0191400000000002</v>
      </c>
      <c r="E54">
        <f>GT_NG!Q54</f>
        <v>8.9688877365828361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619.212308070782</v>
      </c>
      <c r="P54" s="37">
        <v>33.130000000000003</v>
      </c>
      <c r="Q54" s="37">
        <v>21.372463684574594</v>
      </c>
      <c r="R54" s="39">
        <v>20.5</v>
      </c>
      <c r="S54" s="39">
        <v>0</v>
      </c>
      <c r="T54" s="38">
        <f>SUMPRODUCT(LTA!J54:AN54,LTA!J$101:AN$101,LTA!J$104:AN$104)</f>
        <v>218.70000000000002</v>
      </c>
      <c r="U54" s="38">
        <f>SUMPRODUCT(LTA!J54:AN54,LTA!J$102:AN$102,LTA!J$104:AN$104)</f>
        <v>105.2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-15</v>
      </c>
      <c r="AA54" s="76">
        <f>STOA!I54</f>
        <v>0</v>
      </c>
      <c r="AB54" s="76">
        <f>-STOA!O54</f>
        <v>-72.14</v>
      </c>
      <c r="AC54">
        <f t="shared" si="0"/>
        <v>9.1756096167265024</v>
      </c>
      <c r="AD54">
        <f t="shared" si="1"/>
        <v>881.78718987521279</v>
      </c>
      <c r="AE54">
        <f>'IDT-1'!C54</f>
        <v>-9</v>
      </c>
      <c r="AF54" s="25"/>
      <c r="AG54">
        <f t="shared" si="2"/>
        <v>872.78718987521279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-55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6.0191400000000002</v>
      </c>
      <c r="E55">
        <f>GT_NG!Q55</f>
        <v>8.7388874101676883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632.80140085605785</v>
      </c>
      <c r="P55" s="37">
        <v>16.350000000000001</v>
      </c>
      <c r="Q55" s="37">
        <v>11.54</v>
      </c>
      <c r="R55" s="39">
        <v>20.5</v>
      </c>
      <c r="S55" s="39">
        <v>0</v>
      </c>
      <c r="T55" s="38">
        <f>SUMPRODUCT(LTA!J55:AN55,LTA!J$101:AN$101,LTA!J$104:AN$104)</f>
        <v>214.70000000000002</v>
      </c>
      <c r="U55" s="38">
        <f>SUMPRODUCT(LTA!J55:AN55,LTA!J$102:AN$102,LTA!J$104:AN$104)</f>
        <v>86.75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-10</v>
      </c>
      <c r="AA55" s="76">
        <f>STOA!I55</f>
        <v>0</v>
      </c>
      <c r="AB55" s="76">
        <f>-STOA!O55</f>
        <v>-72.14</v>
      </c>
      <c r="AC55">
        <f t="shared" si="0"/>
        <v>8.5905319081443672</v>
      </c>
      <c r="AD55">
        <f t="shared" si="1"/>
        <v>885.66889635808116</v>
      </c>
      <c r="AE55">
        <f>'IDT-1'!C55</f>
        <v>-69</v>
      </c>
      <c r="AF55" s="25"/>
      <c r="AG55">
        <f t="shared" si="2"/>
        <v>816.66889635808116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-21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6.0191400000000002</v>
      </c>
      <c r="E56">
        <f>GT_NG!Q56</f>
        <v>8.7388874101676883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632.80190272546997</v>
      </c>
      <c r="P56" s="37">
        <v>16.350000000000001</v>
      </c>
      <c r="Q56" s="37">
        <v>11.54</v>
      </c>
      <c r="R56" s="39">
        <v>20.5</v>
      </c>
      <c r="S56" s="39">
        <v>0</v>
      </c>
      <c r="T56" s="38">
        <f>SUMPRODUCT(LTA!J56:AN56,LTA!J$101:AN$101,LTA!J$104:AN$104)</f>
        <v>209.67000000000002</v>
      </c>
      <c r="U56" s="38">
        <f>SUMPRODUCT(LTA!J56:AN56,LTA!J$102:AN$102,LTA!J$104:AN$104)</f>
        <v>60.78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-72.14</v>
      </c>
      <c r="AC56">
        <f t="shared" si="0"/>
        <v>8.1600641839432768</v>
      </c>
      <c r="AD56">
        <f t="shared" si="1"/>
        <v>879.09986595169426</v>
      </c>
      <c r="AE56">
        <f>'IDT-1'!C56</f>
        <v>-89</v>
      </c>
      <c r="AF56" s="25"/>
      <c r="AG56">
        <f t="shared" si="2"/>
        <v>790.09986595169426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6.0191400000000002</v>
      </c>
      <c r="E57">
        <f>GT_NG!Q57</f>
        <v>8.7388874101676883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632.53545504203134</v>
      </c>
      <c r="P57" s="37">
        <v>16.350000000000001</v>
      </c>
      <c r="Q57" s="37">
        <v>11.54</v>
      </c>
      <c r="R57" s="39">
        <v>20.5</v>
      </c>
      <c r="S57" s="39">
        <v>0</v>
      </c>
      <c r="T57" s="38">
        <f>SUMPRODUCT(LTA!J57:AN57,LTA!J$101:AN$101,LTA!J$104:AN$104)</f>
        <v>204.43</v>
      </c>
      <c r="U57" s="38">
        <f>SUMPRODUCT(LTA!J57:AN57,LTA!J$102:AN$102,LTA!J$104:AN$104)</f>
        <v>60.78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</v>
      </c>
      <c r="AA57" s="76">
        <f>STOA!I57</f>
        <v>0</v>
      </c>
      <c r="AB57" s="76">
        <f>-STOA!O57</f>
        <v>-72.14</v>
      </c>
      <c r="AC57">
        <f t="shared" si="0"/>
        <v>8.1406978468602702</v>
      </c>
      <c r="AD57">
        <f t="shared" si="1"/>
        <v>870.61278460533867</v>
      </c>
      <c r="AE57">
        <f>'IDT-1'!C57</f>
        <v>-99</v>
      </c>
      <c r="AF57" s="25"/>
      <c r="AG57">
        <f t="shared" si="2"/>
        <v>771.61278460533867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6.0191400000000002</v>
      </c>
      <c r="E58">
        <f>GT_NG!Q58</f>
        <v>8.7388874101676883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632.53545504203134</v>
      </c>
      <c r="P58" s="37">
        <v>16.350000000000001</v>
      </c>
      <c r="Q58" s="37">
        <v>11.54</v>
      </c>
      <c r="R58" s="39">
        <v>20.5</v>
      </c>
      <c r="S58" s="39">
        <v>0</v>
      </c>
      <c r="T58" s="38">
        <f>SUMPRODUCT(LTA!J58:AN58,LTA!J$101:AN$101,LTA!J$104:AN$104)</f>
        <v>196.51</v>
      </c>
      <c r="U58" s="38">
        <f>SUMPRODUCT(LTA!J58:AN58,LTA!J$102:AN$102,LTA!J$104:AN$104)</f>
        <v>60.78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-10</v>
      </c>
      <c r="AA58" s="76">
        <f>STOA!I58</f>
        <v>0</v>
      </c>
      <c r="AB58" s="76">
        <f>-STOA!O58</f>
        <v>-72.14</v>
      </c>
      <c r="AC58">
        <f t="shared" si="0"/>
        <v>8.1539578468602709</v>
      </c>
      <c r="AD58">
        <f t="shared" si="1"/>
        <v>872.29952460533866</v>
      </c>
      <c r="AE58">
        <f>'IDT-1'!C58</f>
        <v>-114</v>
      </c>
      <c r="AF58" s="25"/>
      <c r="AG58">
        <f t="shared" si="2"/>
        <v>758.29952460533866</v>
      </c>
      <c r="AI58" s="35">
        <f>PXIL!I58</f>
        <v>0</v>
      </c>
      <c r="AJ58" s="35">
        <f>PXIL!O58</f>
        <v>0</v>
      </c>
      <c r="AK58" s="35">
        <f>RTM_IEX!I58</f>
        <v>9.6199999999999992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6.0191400000000002</v>
      </c>
      <c r="E59">
        <f>GT_NG!Q59</f>
        <v>8.7388874101676883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632.40043577068184</v>
      </c>
      <c r="P59" s="37">
        <v>16.350000000000001</v>
      </c>
      <c r="Q59" s="37">
        <v>11.54</v>
      </c>
      <c r="R59" s="39">
        <v>20.5</v>
      </c>
      <c r="S59" s="39">
        <v>0</v>
      </c>
      <c r="T59" s="38">
        <f>SUMPRODUCT(LTA!J59:AN59,LTA!J$101:AN$101,LTA!J$104:AN$104)</f>
        <v>181.14999999999998</v>
      </c>
      <c r="U59" s="38">
        <f>SUMPRODUCT(LTA!J59:AN59,LTA!J$102:AN$102,LTA!J$104:AN$104)</f>
        <v>74.25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-15</v>
      </c>
      <c r="AA59" s="76">
        <f>STOA!I59</f>
        <v>0</v>
      </c>
      <c r="AB59" s="76">
        <f>-STOA!O59</f>
        <v>-72.14</v>
      </c>
      <c r="AC59">
        <f t="shared" si="0"/>
        <v>8.1024332879567655</v>
      </c>
      <c r="AD59">
        <f t="shared" si="1"/>
        <v>855.70602989289273</v>
      </c>
      <c r="AE59">
        <f>'IDT-1'!C59</f>
        <v>-124</v>
      </c>
      <c r="AF59" s="25"/>
      <c r="AG59">
        <f t="shared" si="2"/>
        <v>731.70602989289273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6.0191400000000002</v>
      </c>
      <c r="E60">
        <f>GT_NG!Q60</f>
        <v>8.7388874101676883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632.40043577068184</v>
      </c>
      <c r="P60" s="37">
        <v>16.350000000000001</v>
      </c>
      <c r="Q60" s="37">
        <v>11.54</v>
      </c>
      <c r="R60" s="39">
        <v>20.5</v>
      </c>
      <c r="S60" s="39">
        <v>0</v>
      </c>
      <c r="T60" s="38">
        <f>SUMPRODUCT(LTA!J60:AN60,LTA!J$101:AN$101,LTA!J$104:AN$104)</f>
        <v>168.48000000000002</v>
      </c>
      <c r="U60" s="38">
        <f>SUMPRODUCT(LTA!J60:AN60,LTA!J$102:AN$102,LTA!J$104:AN$104)</f>
        <v>74.25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-15</v>
      </c>
      <c r="AA60" s="76">
        <f>STOA!I60</f>
        <v>0</v>
      </c>
      <c r="AB60" s="76">
        <f>-STOA!O60</f>
        <v>-72.14</v>
      </c>
      <c r="AC60">
        <f t="shared" si="0"/>
        <v>8.0036072879567666</v>
      </c>
      <c r="AD60">
        <f t="shared" si="1"/>
        <v>843.13485589289269</v>
      </c>
      <c r="AE60">
        <f>'IDT-1'!C60</f>
        <v>-134</v>
      </c>
      <c r="AF60" s="25"/>
      <c r="AG60">
        <f t="shared" si="2"/>
        <v>709.13485589289269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6.0191400000000002</v>
      </c>
      <c r="E61">
        <f>GT_NG!Q61</f>
        <v>8.7388874101676883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632.40043577068184</v>
      </c>
      <c r="P61" s="37">
        <v>16.350000000000001</v>
      </c>
      <c r="Q61" s="37">
        <v>11.54</v>
      </c>
      <c r="R61" s="39">
        <v>20.5</v>
      </c>
      <c r="S61" s="39">
        <v>0</v>
      </c>
      <c r="T61" s="38">
        <f>SUMPRODUCT(LTA!J61:AN61,LTA!J$101:AN$101,LTA!J$104:AN$104)</f>
        <v>155.88</v>
      </c>
      <c r="U61" s="38">
        <f>SUMPRODUCT(LTA!J61:AN61,LTA!J$102:AN$102,LTA!J$104:AN$104)</f>
        <v>83.87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-25</v>
      </c>
      <c r="AA61" s="76">
        <f>STOA!I61</f>
        <v>0</v>
      </c>
      <c r="AB61" s="76">
        <f>-STOA!O61</f>
        <v>-72.14</v>
      </c>
      <c r="AC61">
        <f t="shared" si="0"/>
        <v>8.2090484707828093</v>
      </c>
      <c r="AD61">
        <f t="shared" si="1"/>
        <v>849.18941471006667</v>
      </c>
      <c r="AE61">
        <f>'IDT-1'!C61</f>
        <v>-130.03200000000001</v>
      </c>
      <c r="AF61" s="25"/>
      <c r="AG61">
        <f t="shared" si="2"/>
        <v>719.15741471006663</v>
      </c>
      <c r="AI61" s="35">
        <f>PXIL!I61</f>
        <v>0</v>
      </c>
      <c r="AJ61" s="35">
        <f>PXIL!O61</f>
        <v>0</v>
      </c>
      <c r="AK61" s="35">
        <f>RTM_IEX!I61</f>
        <v>19.239999999999998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6.0191400000000002</v>
      </c>
      <c r="E62">
        <f>GT_NG!Q62</f>
        <v>8.7388874101676883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632.40043577068184</v>
      </c>
      <c r="P62" s="37">
        <v>16.350000000000001</v>
      </c>
      <c r="Q62" s="37">
        <v>11.54</v>
      </c>
      <c r="R62" s="39">
        <v>20.5</v>
      </c>
      <c r="S62" s="39">
        <v>0</v>
      </c>
      <c r="T62" s="38">
        <f>SUMPRODUCT(LTA!J62:AN62,LTA!J$101:AN$101,LTA!J$104:AN$104)</f>
        <v>139.82</v>
      </c>
      <c r="U62" s="38">
        <f>SUMPRODUCT(LTA!J62:AN62,LTA!J$102:AN$102,LTA!J$104:AN$104)</f>
        <v>83.87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-25</v>
      </c>
      <c r="AA62" s="76">
        <f>STOA!I62</f>
        <v>0</v>
      </c>
      <c r="AB62" s="76">
        <f>-STOA!O62</f>
        <v>-72.14</v>
      </c>
      <c r="AC62">
        <f t="shared" si="0"/>
        <v>8.0837804707828074</v>
      </c>
      <c r="AD62">
        <f t="shared" si="1"/>
        <v>833.25468271006662</v>
      </c>
      <c r="AE62">
        <f>'IDT-1'!C62</f>
        <v>-128</v>
      </c>
      <c r="AF62" s="25"/>
      <c r="AG62">
        <f t="shared" si="2"/>
        <v>705.25468271006662</v>
      </c>
      <c r="AI62" s="35">
        <f>PXIL!I62</f>
        <v>0</v>
      </c>
      <c r="AJ62" s="35">
        <f>PXIL!O62</f>
        <v>0</v>
      </c>
      <c r="AK62" s="35">
        <f>RTM_IEX!I62</f>
        <v>19.239999999999998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6.0191400000000002</v>
      </c>
      <c r="E63">
        <f>GT_NG!Q63</f>
        <v>8.7388874101676883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632.1794557706819</v>
      </c>
      <c r="P63" s="37">
        <v>16.350000000000001</v>
      </c>
      <c r="Q63" s="37">
        <v>11.54</v>
      </c>
      <c r="R63" s="39">
        <v>20.5</v>
      </c>
      <c r="S63" s="39">
        <v>0</v>
      </c>
      <c r="T63" s="38">
        <f>SUMPRODUCT(LTA!J63:AN63,LTA!J$101:AN$101,LTA!J$104:AN$104)</f>
        <v>114.06</v>
      </c>
      <c r="U63" s="38">
        <f>SUMPRODUCT(LTA!J63:AN63,LTA!J$102:AN$102,LTA!J$104:AN$104)</f>
        <v>93.49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-25</v>
      </c>
      <c r="AA63" s="76">
        <f>STOA!I63</f>
        <v>0</v>
      </c>
      <c r="AB63" s="76">
        <f>-STOA!O63</f>
        <v>-72.14</v>
      </c>
      <c r="AC63">
        <f t="shared" si="0"/>
        <v>7.8060928267828089</v>
      </c>
      <c r="AD63">
        <f t="shared" si="1"/>
        <v>797.93139035406682</v>
      </c>
      <c r="AE63">
        <f>'IDT-1'!C63</f>
        <v>-128.24799999999999</v>
      </c>
      <c r="AF63" s="25"/>
      <c r="AG63">
        <f t="shared" si="2"/>
        <v>669.68339035406689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6.0191400000000002</v>
      </c>
      <c r="E64">
        <f>GT_NG!Q64</f>
        <v>8.7388874101676883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632.1794557706819</v>
      </c>
      <c r="P64" s="37">
        <v>16.350000000000001</v>
      </c>
      <c r="Q64" s="37">
        <v>11.54</v>
      </c>
      <c r="R64" s="39">
        <v>20.5</v>
      </c>
      <c r="S64" s="39">
        <v>0</v>
      </c>
      <c r="T64" s="38">
        <f>SUMPRODUCT(LTA!J64:AN64,LTA!J$101:AN$101,LTA!J$104:AN$104)</f>
        <v>98.89</v>
      </c>
      <c r="U64" s="38">
        <f>SUMPRODUCT(LTA!J64:AN64,LTA!J$102:AN$102,LTA!J$104:AN$104)</f>
        <v>93.49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-30</v>
      </c>
      <c r="AA64" s="76">
        <f>STOA!I64</f>
        <v>0</v>
      </c>
      <c r="AB64" s="76">
        <f>-STOA!O64</f>
        <v>-72.14</v>
      </c>
      <c r="AC64">
        <f t="shared" si="0"/>
        <v>7.7270734181958307</v>
      </c>
      <c r="AD64">
        <f t="shared" si="1"/>
        <v>777.84040976265374</v>
      </c>
      <c r="AE64">
        <f>'IDT-1'!C64</f>
        <v>-131.87899999999999</v>
      </c>
      <c r="AF64" s="25"/>
      <c r="AG64">
        <f t="shared" si="2"/>
        <v>645.96140976265372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6.0191400000000002</v>
      </c>
      <c r="E65">
        <f>GT_NG!Q65</f>
        <v>8.7388874101676883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632.90726278409386</v>
      </c>
      <c r="P65" s="37">
        <v>16.350000000000001</v>
      </c>
      <c r="Q65" s="37">
        <v>11.208250897175846</v>
      </c>
      <c r="R65" s="39">
        <v>20.5</v>
      </c>
      <c r="S65" s="39">
        <v>0</v>
      </c>
      <c r="T65" s="38">
        <f>SUMPRODUCT(LTA!J65:AN65,LTA!J$101:AN$101,LTA!J$104:AN$104)</f>
        <v>86.12</v>
      </c>
      <c r="U65" s="38">
        <f>SUMPRODUCT(LTA!J65:AN65,LTA!J$102:AN$102,LTA!J$104:AN$104)</f>
        <v>105.2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-20</v>
      </c>
      <c r="AA65" s="76">
        <f>STOA!I65</f>
        <v>0</v>
      </c>
      <c r="AB65" s="76">
        <f>-STOA!O65</f>
        <v>-72.14</v>
      </c>
      <c r="AC65">
        <f t="shared" si="0"/>
        <v>7.7933534870723724</v>
      </c>
      <c r="AD65">
        <f t="shared" si="1"/>
        <v>806.35018760436503</v>
      </c>
      <c r="AE65">
        <f>'IDT-1'!C65</f>
        <v>-136.208</v>
      </c>
      <c r="AF65" s="25"/>
      <c r="AG65">
        <f t="shared" si="2"/>
        <v>670.14218760436506</v>
      </c>
      <c r="AI65" s="35">
        <f>PXIL!I65</f>
        <v>0</v>
      </c>
      <c r="AJ65" s="35">
        <f>PXIL!O65</f>
        <v>0</v>
      </c>
      <c r="AK65" s="35">
        <f>RTM_IEX!I65</f>
        <v>19.239999999999998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6.0191400000000002</v>
      </c>
      <c r="E66">
        <f>GT_NG!Q66</f>
        <v>8.7388874101676883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633.00973136578148</v>
      </c>
      <c r="P66" s="37">
        <v>16.350000000000001</v>
      </c>
      <c r="Q66" s="37">
        <v>11.208250897175846</v>
      </c>
      <c r="R66" s="39">
        <v>20.5</v>
      </c>
      <c r="S66" s="39">
        <v>0</v>
      </c>
      <c r="T66" s="38">
        <f>SUMPRODUCT(LTA!J66:AN66,LTA!J$101:AN$101,LTA!J$104:AN$104)</f>
        <v>72.34</v>
      </c>
      <c r="U66" s="38">
        <f>SUMPRODUCT(LTA!J66:AN66,LTA!J$102:AN$102,LTA!J$104:AN$104)</f>
        <v>105.2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-5</v>
      </c>
      <c r="AA66" s="76">
        <f>STOA!I66</f>
        <v>0</v>
      </c>
      <c r="AB66" s="76">
        <f>-STOA!O66</f>
        <v>-72.14</v>
      </c>
      <c r="AC66">
        <f t="shared" si="0"/>
        <v>7.4937129677704721</v>
      </c>
      <c r="AD66">
        <f t="shared" si="1"/>
        <v>798.35229670535466</v>
      </c>
      <c r="AE66">
        <f>'IDT-1'!C66</f>
        <v>-133.11799999999999</v>
      </c>
      <c r="AF66" s="25"/>
      <c r="AG66">
        <f t="shared" si="2"/>
        <v>665.23429670535461</v>
      </c>
      <c r="AI66" s="35">
        <f>PXIL!I66</f>
        <v>0</v>
      </c>
      <c r="AJ66" s="35">
        <f>PXIL!O66</f>
        <v>0</v>
      </c>
      <c r="AK66" s="35">
        <f>RTM_IEX!I66</f>
        <v>9.6199999999999992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6.0191400000000002</v>
      </c>
      <c r="E67">
        <f>GT_NG!Q67</f>
        <v>8.7388874101676883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646.98469273341721</v>
      </c>
      <c r="P67" s="37">
        <v>34.1</v>
      </c>
      <c r="Q67" s="37">
        <v>22.032539774037353</v>
      </c>
      <c r="R67" s="39">
        <v>20.412415670493548</v>
      </c>
      <c r="S67" s="39">
        <v>0</v>
      </c>
      <c r="T67" s="38">
        <f>SUMPRODUCT(LTA!J67:AN67,LTA!J$101:AN$101,LTA!J$104:AN$104)</f>
        <v>68.88</v>
      </c>
      <c r="U67" s="38">
        <f>SUMPRODUCT(LTA!J67:AN67,LTA!J$102:AN$102,LTA!J$104:AN$104)</f>
        <v>105.2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-72.14</v>
      </c>
      <c r="AC67">
        <f t="shared" si="0"/>
        <v>7.9587295103855293</v>
      </c>
      <c r="AD67">
        <f t="shared" si="1"/>
        <v>797.26894607773033</v>
      </c>
      <c r="AE67">
        <f>'IDT-1'!C67</f>
        <v>-130</v>
      </c>
      <c r="AF67" s="25"/>
      <c r="AG67">
        <f t="shared" si="2"/>
        <v>667.26894607773033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8.7388874101676883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646.98469273341721</v>
      </c>
      <c r="P68" s="37">
        <v>34.1</v>
      </c>
      <c r="Q68" s="37">
        <v>22.032539774037353</v>
      </c>
      <c r="R68" s="39">
        <v>18.972700740318906</v>
      </c>
      <c r="S68" s="39">
        <v>0</v>
      </c>
      <c r="T68" s="38">
        <f>SUMPRODUCT(LTA!J68:AN68,LTA!J$101:AN$101,LTA!J$104:AN$104)</f>
        <v>59.72</v>
      </c>
      <c r="U68" s="38">
        <f>SUMPRODUCT(LTA!J68:AN68,LTA!J$102:AN$102,LTA!J$104:AN$104)</f>
        <v>105.2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-46</v>
      </c>
      <c r="AA68" s="76">
        <f>STOA!I68</f>
        <v>0</v>
      </c>
      <c r="AB68" s="76">
        <f>-STOA!O68</f>
        <v>-72.14</v>
      </c>
      <c r="AC68">
        <f t="shared" ref="AC68:AC98" si="3">SUMIF(B68:AB68,"&gt;0")*$AC$2-SUMIF(B68:AB68,"&lt;0")*($AC$2/(1-$AC$2))+SUMIF(AI68:AR68,"&gt;0")*$AC$2-SUMIF(AI68:AR68,"&lt;0")*($AC$2/(1-$AC$2))</f>
        <v>7.9625262350388146</v>
      </c>
      <c r="AD68">
        <f t="shared" ref="AD68:AD98" si="4">SUM(B68:AB68,AI68:AV68)-AC68</f>
        <v>775.66543442290242</v>
      </c>
      <c r="AE68">
        <f>'IDT-1'!C68</f>
        <v>-110</v>
      </c>
      <c r="AF68" s="25"/>
      <c r="AG68">
        <f t="shared" ref="AG68:AG98" si="5">SUM(AD68:AF68)</f>
        <v>665.66543442290242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8.7388874101676883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646.98469273341721</v>
      </c>
      <c r="P69" s="37">
        <v>34.1</v>
      </c>
      <c r="Q69" s="37">
        <v>22.032539774037353</v>
      </c>
      <c r="R69" s="39">
        <v>11.649999999999999</v>
      </c>
      <c r="S69" s="39">
        <v>0</v>
      </c>
      <c r="T69" s="38">
        <f>SUMPRODUCT(LTA!J69:AN69,LTA!J$101:AN$101,LTA!J$104:AN$104)</f>
        <v>49.29</v>
      </c>
      <c r="U69" s="38">
        <f>SUMPRODUCT(LTA!J69:AN69,LTA!J$102:AN$102,LTA!J$104:AN$104)</f>
        <v>108.53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</v>
      </c>
      <c r="AA69" s="76">
        <f>STOA!I69</f>
        <v>0</v>
      </c>
      <c r="AB69" s="76">
        <f>-STOA!O69</f>
        <v>-72.14</v>
      </c>
      <c r="AC69">
        <f t="shared" si="3"/>
        <v>7.5984669842209867</v>
      </c>
      <c r="AD69">
        <f t="shared" si="4"/>
        <v>793.60679293340115</v>
      </c>
      <c r="AE69">
        <f>'IDT-1'!C69</f>
        <v>-124.66500000000001</v>
      </c>
      <c r="AF69" s="25"/>
      <c r="AG69">
        <f t="shared" si="5"/>
        <v>668.94179293340119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-8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8.7388874101676883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652.69974025189663</v>
      </c>
      <c r="P70" s="37">
        <v>34.1</v>
      </c>
      <c r="Q70" s="37">
        <v>22.032539774037353</v>
      </c>
      <c r="R70" s="39">
        <v>4.2826567349472375</v>
      </c>
      <c r="S70" s="39">
        <v>0</v>
      </c>
      <c r="T70" s="38">
        <f>SUMPRODUCT(LTA!J70:AN70,LTA!J$101:AN$101,LTA!J$104:AN$104)</f>
        <v>39.86</v>
      </c>
      <c r="U70" s="38">
        <f>SUMPRODUCT(LTA!J70:AN70,LTA!J$102:AN$102,LTA!J$104:AN$104)</f>
        <v>108.87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-106</v>
      </c>
      <c r="AA70" s="76">
        <f>STOA!I70</f>
        <v>0</v>
      </c>
      <c r="AB70" s="76">
        <f>-STOA!O70</f>
        <v>-72.14</v>
      </c>
      <c r="AC70">
        <f t="shared" si="3"/>
        <v>8.3322541787885633</v>
      </c>
      <c r="AD70">
        <f t="shared" si="4"/>
        <v>678.13070999226022</v>
      </c>
      <c r="AE70">
        <f>'IDT-1'!C70</f>
        <v>0</v>
      </c>
      <c r="AF70" s="25"/>
      <c r="AG70">
        <f t="shared" si="5"/>
        <v>678.13070999226022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8.9688877365828361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763.95932774925666</v>
      </c>
      <c r="P71" s="37">
        <v>34.1</v>
      </c>
      <c r="Q71" s="37">
        <v>22.032539774037353</v>
      </c>
      <c r="R71" s="39">
        <v>1.28</v>
      </c>
      <c r="S71" s="39">
        <v>0</v>
      </c>
      <c r="T71" s="38">
        <f>SUMPRODUCT(LTA!J71:AN71,LTA!J$101:AN$101,LTA!J$104:AN$104)</f>
        <v>34.590000000000003</v>
      </c>
      <c r="U71" s="38">
        <f>SUMPRODUCT(LTA!J71:AN71,LTA!J$102:AN$102,LTA!J$104:AN$104)</f>
        <v>108.2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-90.4</v>
      </c>
      <c r="AA71" s="76">
        <f>STOA!I71</f>
        <v>0</v>
      </c>
      <c r="AB71" s="76">
        <f>-STOA!O71</f>
        <v>-72.14</v>
      </c>
      <c r="AC71">
        <f t="shared" si="3"/>
        <v>9.5912212289855159</v>
      </c>
      <c r="AD71">
        <f t="shared" si="4"/>
        <v>721.01867403089136</v>
      </c>
      <c r="AE71">
        <f>'IDT-1'!C71</f>
        <v>-32</v>
      </c>
      <c r="AF71" s="25"/>
      <c r="AG71">
        <f t="shared" si="5"/>
        <v>689.01867403089136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-86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8.9688877365828361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779.42215862105957</v>
      </c>
      <c r="P72" s="37">
        <v>34.1</v>
      </c>
      <c r="Q72" s="37">
        <v>22.032539774037353</v>
      </c>
      <c r="R72" s="39">
        <v>0.83</v>
      </c>
      <c r="S72" s="39">
        <v>0</v>
      </c>
      <c r="T72" s="38">
        <f>SUMPRODUCT(LTA!J72:AN72,LTA!J$101:AN$101,LTA!J$104:AN$104)</f>
        <v>29.64</v>
      </c>
      <c r="U72" s="38">
        <f>SUMPRODUCT(LTA!J72:AN72,LTA!J$102:AN$102,LTA!J$104:AN$104)</f>
        <v>108.37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-9</v>
      </c>
      <c r="AA72" s="76">
        <f>STOA!I72</f>
        <v>0</v>
      </c>
      <c r="AB72" s="76">
        <f>-STOA!O72</f>
        <v>-72.14</v>
      </c>
      <c r="AC72">
        <f t="shared" si="3"/>
        <v>9.3691626877335725</v>
      </c>
      <c r="AD72">
        <f t="shared" si="4"/>
        <v>769.87356344394618</v>
      </c>
      <c r="AE72">
        <f>'IDT-1'!C72</f>
        <v>-60</v>
      </c>
      <c r="AF72" s="25"/>
      <c r="AG72">
        <f t="shared" si="5"/>
        <v>709.87356344394618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8.9688877365828361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790.63699290453053</v>
      </c>
      <c r="P73" s="37">
        <v>34.1</v>
      </c>
      <c r="Q73" s="37">
        <v>22.032539774037353</v>
      </c>
      <c r="R73" s="39">
        <v>0.34</v>
      </c>
      <c r="S73" s="39">
        <v>0</v>
      </c>
      <c r="T73" s="38">
        <f>SUMPRODUCT(LTA!J73:AN73,LTA!J$101:AN$101,LTA!J$104:AN$104)</f>
        <v>27.58</v>
      </c>
      <c r="U73" s="38">
        <f>SUMPRODUCT(LTA!J73:AN73,LTA!J$102:AN$102,LTA!J$104:AN$104)</f>
        <v>108.7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-70</v>
      </c>
      <c r="AA73" s="76">
        <f>STOA!I73</f>
        <v>0</v>
      </c>
      <c r="AB73" s="76">
        <f>-STOA!O73</f>
        <v>-72.14</v>
      </c>
      <c r="AC73">
        <f t="shared" si="3"/>
        <v>9.407877122014229</v>
      </c>
      <c r="AD73">
        <f t="shared" si="4"/>
        <v>782.82968329313655</v>
      </c>
      <c r="AE73">
        <f>'IDT-1'!C73</f>
        <v>-49</v>
      </c>
      <c r="AF73" s="25"/>
      <c r="AG73">
        <f t="shared" si="5"/>
        <v>733.82968329313655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-64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8.9688877365828361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817.61007504876386</v>
      </c>
      <c r="P74" s="37">
        <v>34.1</v>
      </c>
      <c r="Q74" s="37">
        <v>22.032539774037353</v>
      </c>
      <c r="R74" s="39">
        <v>0.19</v>
      </c>
      <c r="S74" s="39">
        <v>0</v>
      </c>
      <c r="T74" s="38">
        <f>SUMPRODUCT(LTA!J74:AN74,LTA!J$101:AN$101,LTA!J$104:AN$104)</f>
        <v>27.23</v>
      </c>
      <c r="U74" s="38">
        <f>SUMPRODUCT(LTA!J74:AN74,LTA!J$102:AN$102,LTA!J$104:AN$104)</f>
        <v>109.03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-4</v>
      </c>
      <c r="AA74" s="76">
        <f>STOA!I74</f>
        <v>0</v>
      </c>
      <c r="AB74" s="76">
        <f>-STOA!O74</f>
        <v>-72.14</v>
      </c>
      <c r="AC74">
        <f t="shared" si="3"/>
        <v>9.65624775415227</v>
      </c>
      <c r="AD74">
        <f t="shared" si="4"/>
        <v>804.38439480523186</v>
      </c>
      <c r="AE74">
        <f>'IDT-1'!C74</f>
        <v>-52</v>
      </c>
      <c r="AF74" s="25"/>
      <c r="AG74">
        <f t="shared" si="5"/>
        <v>752.38439480523186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-135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8.9688877365828361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823.38902850076954</v>
      </c>
      <c r="P75" s="37">
        <v>34.1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31.36</v>
      </c>
      <c r="U75" s="38">
        <f>SUMPRODUCT(LTA!J75:AN75,LTA!J$102:AN$102,LTA!J$104:AN$104)</f>
        <v>109.53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-254.88</v>
      </c>
      <c r="AC75">
        <f t="shared" si="3"/>
        <v>10.079809652759028</v>
      </c>
      <c r="AD75">
        <f t="shared" si="4"/>
        <v>770.43978635863073</v>
      </c>
      <c r="AE75">
        <f>'IDT-1'!C75</f>
        <v>0</v>
      </c>
      <c r="AF75" s="25"/>
      <c r="AG75">
        <f t="shared" si="5"/>
        <v>770.43978635863073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6.0891299999999999</v>
      </c>
      <c r="E76">
        <f>GT_NG!Q76</f>
        <v>8.9688877365828361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835.17604056382277</v>
      </c>
      <c r="P76" s="37">
        <v>34.1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36.68</v>
      </c>
      <c r="U76" s="38">
        <f>SUMPRODUCT(LTA!J76:AN76,LTA!J$102:AN$102,LTA!J$104:AN$104)</f>
        <v>109.7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-254.88</v>
      </c>
      <c r="AC76">
        <f t="shared" si="3"/>
        <v>10.372342634502928</v>
      </c>
      <c r="AD76">
        <f t="shared" si="4"/>
        <v>767.49425543994005</v>
      </c>
      <c r="AE76">
        <f>'IDT-1'!C76</f>
        <v>0</v>
      </c>
      <c r="AF76" s="25"/>
      <c r="AG76">
        <f t="shared" si="5"/>
        <v>767.49425543994005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6.0891299999999999</v>
      </c>
      <c r="E77">
        <f>GT_NG!Q77</f>
        <v>8.9688877365828361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835.17604056382277</v>
      </c>
      <c r="P77" s="37">
        <v>34.1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38.33</v>
      </c>
      <c r="U77" s="38">
        <f>SUMPRODUCT(LTA!J77:AN77,LTA!J$102:AN$102,LTA!J$104:AN$104)</f>
        <v>109.87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-254.88</v>
      </c>
      <c r="AC77">
        <f t="shared" si="3"/>
        <v>10.465151817328971</v>
      </c>
      <c r="AD77">
        <f t="shared" si="4"/>
        <v>759.22144625711394</v>
      </c>
      <c r="AE77">
        <f>'IDT-1'!C77</f>
        <v>0</v>
      </c>
      <c r="AF77" s="25"/>
      <c r="AG77">
        <f t="shared" si="5"/>
        <v>759.22144625711394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6.0891299999999999</v>
      </c>
      <c r="E78">
        <f>GT_NG!Q78</f>
        <v>8.9688877365828361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835.26123464322097</v>
      </c>
      <c r="P78" s="37">
        <v>34.1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40</v>
      </c>
      <c r="U78" s="38">
        <f>SUMPRODUCT(LTA!J78:AN78,LTA!J$102:AN$102,LTA!J$104:AN$104)</f>
        <v>110.03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-254.88</v>
      </c>
      <c r="AC78">
        <f t="shared" si="3"/>
        <v>10.542980877409112</v>
      </c>
      <c r="AD78">
        <f t="shared" si="4"/>
        <v>753.05881127643215</v>
      </c>
      <c r="AE78">
        <f>'IDT-1'!C78</f>
        <v>0</v>
      </c>
      <c r="AF78" s="25"/>
      <c r="AG78">
        <f t="shared" si="5"/>
        <v>753.05881127643215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-38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6.0891299999999999</v>
      </c>
      <c r="E79">
        <f>GT_NG!Q79</f>
        <v>8.9688877365828361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790.70772591096954</v>
      </c>
      <c r="P79" s="37">
        <v>34.1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43.33</v>
      </c>
      <c r="U79" s="38">
        <f>SUMPRODUCT(LTA!J79:AN79,LTA!J$102:AN$102,LTA!J$104:AN$104)</f>
        <v>110.87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-254.88</v>
      </c>
      <c r="AC79">
        <f t="shared" si="3"/>
        <v>10.039317870515047</v>
      </c>
      <c r="AD79">
        <f t="shared" si="4"/>
        <v>737.17896555107484</v>
      </c>
      <c r="AE79">
        <f>'IDT-1'!C79</f>
        <v>0</v>
      </c>
      <c r="AF79" s="25"/>
      <c r="AG79">
        <f t="shared" si="5"/>
        <v>737.17896555107484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-14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6.0891299999999999</v>
      </c>
      <c r="E80">
        <f>GT_NG!Q80</f>
        <v>8.9688877365828361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758.73462165102433</v>
      </c>
      <c r="P80" s="37">
        <v>34.1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47.67</v>
      </c>
      <c r="U80" s="38">
        <f>SUMPRODUCT(LTA!J80:AN80,LTA!J$102:AN$102,LTA!J$104:AN$104)</f>
        <v>111.7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-254.88</v>
      </c>
      <c r="AC80">
        <f t="shared" si="3"/>
        <v>9.7201952013310144</v>
      </c>
      <c r="AD80">
        <f t="shared" si="4"/>
        <v>724.69498396031361</v>
      </c>
      <c r="AE80">
        <f>'IDT-1'!C80</f>
        <v>0</v>
      </c>
      <c r="AF80" s="25"/>
      <c r="AG80">
        <f t="shared" si="5"/>
        <v>724.69498396031361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6.0891299999999999</v>
      </c>
      <c r="E81">
        <f>GT_NG!Q81</f>
        <v>8.9688877365828361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751.8133549958701</v>
      </c>
      <c r="P81" s="37">
        <v>34.1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46.67</v>
      </c>
      <c r="U81" s="38">
        <f>SUMPRODUCT(LTA!J81:AN81,LTA!J$102:AN$102,LTA!J$104:AN$104)</f>
        <v>112.03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-254.88</v>
      </c>
      <c r="AC81">
        <f t="shared" si="3"/>
        <v>9.7002899128338331</v>
      </c>
      <c r="AD81">
        <f t="shared" si="4"/>
        <v>712.12362259365648</v>
      </c>
      <c r="AE81">
        <f>'IDT-1'!C81</f>
        <v>0</v>
      </c>
      <c r="AF81" s="25"/>
      <c r="AG81">
        <f t="shared" si="5"/>
        <v>712.12362259365648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6.0891299999999999</v>
      </c>
      <c r="E82">
        <f>GT_NG!Q82</f>
        <v>8.9688877365828361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730.72017443872414</v>
      </c>
      <c r="P82" s="37">
        <v>34.1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47.33</v>
      </c>
      <c r="U82" s="38">
        <f>SUMPRODUCT(LTA!J82:AN82,LTA!J$102:AN$102,LTA!J$104:AN$104)</f>
        <v>112.2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-254.88</v>
      </c>
      <c r="AC82">
        <f t="shared" si="3"/>
        <v>9.502930513075075</v>
      </c>
      <c r="AD82">
        <f t="shared" si="4"/>
        <v>697.05780143626941</v>
      </c>
      <c r="AE82">
        <f>'IDT-1'!C82</f>
        <v>0</v>
      </c>
      <c r="AF82" s="25"/>
      <c r="AG82">
        <f t="shared" si="5"/>
        <v>697.05780143626941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6.0891299999999999</v>
      </c>
      <c r="E83">
        <f>GT_NG!Q83</f>
        <v>8.9688877365828361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775.6726279671235</v>
      </c>
      <c r="P83" s="37">
        <v>34.1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48.67</v>
      </c>
      <c r="U83" s="38">
        <f>SUMPRODUCT(LTA!J83:AN83,LTA!J$102:AN$102,LTA!J$104:AN$104)</f>
        <v>112.87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-351.06</v>
      </c>
      <c r="AC83">
        <f t="shared" si="3"/>
        <v>10.82790524301747</v>
      </c>
      <c r="AD83">
        <f t="shared" si="4"/>
        <v>672.48528023472625</v>
      </c>
      <c r="AE83">
        <f>'IDT-1'!C83</f>
        <v>0</v>
      </c>
      <c r="AF83" s="25"/>
      <c r="AG83">
        <f t="shared" si="5"/>
        <v>672.48528023472625</v>
      </c>
      <c r="AI83" s="35">
        <f>PXIL!I83</f>
        <v>0</v>
      </c>
      <c r="AJ83" s="35">
        <f>PXIL!O83</f>
        <v>0</v>
      </c>
      <c r="AK83" s="35">
        <f>RTM_IEX!I83</f>
        <v>25.97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6.0891299999999999</v>
      </c>
      <c r="E84">
        <f>GT_NG!Q84</f>
        <v>8.9688877365828361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765.59414131514859</v>
      </c>
      <c r="P84" s="37">
        <v>34.1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51.67</v>
      </c>
      <c r="U84" s="38">
        <f>SUMPRODUCT(LTA!J84:AN84,LTA!J$102:AN$102,LTA!J$104:AN$104)</f>
        <v>114.03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-351.06</v>
      </c>
      <c r="AC84">
        <f t="shared" si="3"/>
        <v>10.721681047132066</v>
      </c>
      <c r="AD84">
        <f t="shared" si="4"/>
        <v>658.97301777863663</v>
      </c>
      <c r="AE84">
        <f>'IDT-1'!C84</f>
        <v>0</v>
      </c>
      <c r="AF84" s="25"/>
      <c r="AG84">
        <f t="shared" si="5"/>
        <v>658.97301777863663</v>
      </c>
      <c r="AI84" s="35">
        <f>PXIL!I84</f>
        <v>0</v>
      </c>
      <c r="AJ84" s="35">
        <f>PXIL!O84</f>
        <v>0</v>
      </c>
      <c r="AK84" s="35">
        <f>RTM_IEX!I84</f>
        <v>18.27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6.0891299999999999</v>
      </c>
      <c r="E85">
        <f>GT_NG!Q85</f>
        <v>8.9688877365828361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760.58019980481083</v>
      </c>
      <c r="P85" s="37">
        <v>34.1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52.67</v>
      </c>
      <c r="U85" s="38">
        <f>SUMPRODUCT(LTA!J85:AN85,LTA!J$102:AN$102,LTA!J$104:AN$104)</f>
        <v>118.53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-351.06</v>
      </c>
      <c r="AC85">
        <f t="shared" si="3"/>
        <v>10.620484303351432</v>
      </c>
      <c r="AD85">
        <f t="shared" si="4"/>
        <v>646.10027301207958</v>
      </c>
      <c r="AE85">
        <f>'IDT-1'!C85</f>
        <v>0</v>
      </c>
      <c r="AF85" s="25"/>
      <c r="AG85">
        <f t="shared" si="5"/>
        <v>646.10027301207958</v>
      </c>
      <c r="AI85" s="35">
        <f>PXIL!I85</f>
        <v>0</v>
      </c>
      <c r="AJ85" s="35">
        <f>PXIL!O85</f>
        <v>0</v>
      </c>
      <c r="AK85" s="35">
        <f>RTM_IEX!I85</f>
        <v>4.8099999999999996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6.0891299999999999</v>
      </c>
      <c r="E86">
        <f>GT_NG!Q86</f>
        <v>8.9688877365828361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756.90561221643691</v>
      </c>
      <c r="P86" s="37">
        <v>34.1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53.33</v>
      </c>
      <c r="U86" s="38">
        <f>SUMPRODUCT(LTA!J86:AN86,LTA!J$102:AN$102,LTA!J$104:AN$104)</f>
        <v>118.53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-351.06</v>
      </c>
      <c r="AC86">
        <f t="shared" si="3"/>
        <v>10.559452520162116</v>
      </c>
      <c r="AD86">
        <f t="shared" si="4"/>
        <v>638.33671720689506</v>
      </c>
      <c r="AE86">
        <f>'IDT-1'!C86</f>
        <v>0</v>
      </c>
      <c r="AF86" s="25"/>
      <c r="AG86">
        <f t="shared" si="5"/>
        <v>638.33671720689506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6.0891299999999999</v>
      </c>
      <c r="E87">
        <f>GT_NG!Q87</f>
        <v>8.9688877365828361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694.16996505225779</v>
      </c>
      <c r="P87" s="37">
        <v>34.1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44</v>
      </c>
      <c r="U87" s="38">
        <f>SUMPRODUCT(LTA!J87:AN87,LTA!J$102:AN$102,LTA!J$104:AN$104)</f>
        <v>118.53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-312.58999999999997</v>
      </c>
      <c r="AC87">
        <f t="shared" si="3"/>
        <v>9.8074695579497302</v>
      </c>
      <c r="AD87">
        <f t="shared" si="4"/>
        <v>619.92305300492831</v>
      </c>
      <c r="AE87">
        <f>'IDT-1'!C87</f>
        <v>0</v>
      </c>
      <c r="AF87" s="25"/>
      <c r="AG87">
        <f t="shared" si="5"/>
        <v>619.92305300492831</v>
      </c>
      <c r="AI87" s="35">
        <f>PXIL!I87</f>
        <v>0</v>
      </c>
      <c r="AJ87" s="35">
        <f>PXIL!O87</f>
        <v>0</v>
      </c>
      <c r="AK87" s="35">
        <f>RTM_IEX!I87</f>
        <v>14.43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6.0891299999999999</v>
      </c>
      <c r="E88">
        <f>GT_NG!Q88</f>
        <v>8.9688877365828361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682.53774505225783</v>
      </c>
      <c r="P88" s="37">
        <v>34.1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44.67</v>
      </c>
      <c r="U88" s="38">
        <f>SUMPRODUCT(LTA!J88:AN88,LTA!J$102:AN$102,LTA!J$104:AN$104)</f>
        <v>118.53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-312.58999999999997</v>
      </c>
      <c r="AC88">
        <f t="shared" si="3"/>
        <v>9.7219642419497294</v>
      </c>
      <c r="AD88">
        <f t="shared" si="4"/>
        <v>609.04633832092816</v>
      </c>
      <c r="AE88">
        <f>'IDT-1'!C88</f>
        <v>0</v>
      </c>
      <c r="AF88" s="25"/>
      <c r="AG88">
        <f t="shared" si="5"/>
        <v>609.04633832092816</v>
      </c>
      <c r="AI88" s="35">
        <f>PXIL!I88</f>
        <v>0</v>
      </c>
      <c r="AJ88" s="35">
        <f>PXIL!O88</f>
        <v>0</v>
      </c>
      <c r="AK88" s="35">
        <f>RTM_IEX!I88</f>
        <v>14.43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6.0891299999999999</v>
      </c>
      <c r="E89">
        <f>GT_NG!Q89</f>
        <v>8.9688877365828361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645.76930505225789</v>
      </c>
      <c r="P89" s="37">
        <v>34.1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44.67</v>
      </c>
      <c r="U89" s="38">
        <f>SUMPRODUCT(LTA!J89:AN89,LTA!J$102:AN$102,LTA!J$104:AN$104)</f>
        <v>117.37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-312.58999999999997</v>
      </c>
      <c r="AC89">
        <f t="shared" si="3"/>
        <v>9.6361764099497318</v>
      </c>
      <c r="AD89">
        <f t="shared" si="4"/>
        <v>598.13368615292836</v>
      </c>
      <c r="AE89">
        <f>'IDT-1'!C89</f>
        <v>0</v>
      </c>
      <c r="AF89" s="25"/>
      <c r="AG89">
        <f t="shared" si="5"/>
        <v>598.13368615292836</v>
      </c>
      <c r="AI89" s="35">
        <f>PXIL!I89</f>
        <v>0</v>
      </c>
      <c r="AJ89" s="35">
        <f>PXIL!O89</f>
        <v>0</v>
      </c>
      <c r="AK89" s="35">
        <f>RTM_IEX!I89</f>
        <v>41.36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6.0891299999999999</v>
      </c>
      <c r="E90">
        <f>GT_NG!Q90</f>
        <v>8.9688877365828361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651.6998666464608</v>
      </c>
      <c r="P90" s="37">
        <v>34.1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42.67</v>
      </c>
      <c r="U90" s="38">
        <f>SUMPRODUCT(LTA!J90:AN90,LTA!J$102:AN$102,LTA!J$104:AN$104)</f>
        <v>115.53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-312.58999999999997</v>
      </c>
      <c r="AC90">
        <f t="shared" si="3"/>
        <v>9.5324407903845128</v>
      </c>
      <c r="AD90">
        <f t="shared" si="4"/>
        <v>584.93798336669647</v>
      </c>
      <c r="AE90">
        <f>'IDT-1'!C90</f>
        <v>0</v>
      </c>
      <c r="AF90" s="25"/>
      <c r="AG90">
        <f t="shared" si="5"/>
        <v>584.93798336669647</v>
      </c>
      <c r="AI90" s="35">
        <f>PXIL!I90</f>
        <v>0</v>
      </c>
      <c r="AJ90" s="35">
        <f>PXIL!O90</f>
        <v>0</v>
      </c>
      <c r="AK90" s="35">
        <f>RTM_IEX!I90</f>
        <v>25.97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6.0891299999999999</v>
      </c>
      <c r="E91">
        <f>GT_NG!Q91</f>
        <v>8.9688877365828361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651.69732209829965</v>
      </c>
      <c r="P91" s="37">
        <v>34.11</v>
      </c>
      <c r="Q91" s="37">
        <v>22.029999999999998</v>
      </c>
      <c r="R91" s="39">
        <v>0</v>
      </c>
      <c r="S91" s="39">
        <v>0</v>
      </c>
      <c r="T91" s="38">
        <f>SUMPRODUCT(LTA!J91:AN91,LTA!J$101:AN$101,LTA!J$104:AN$104)</f>
        <v>40.67</v>
      </c>
      <c r="U91" s="38">
        <f>SUMPRODUCT(LTA!J91:AN91,LTA!J$102:AN$102,LTA!J$104:AN$104)</f>
        <v>115.2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-343.09</v>
      </c>
      <c r="AC91">
        <f t="shared" si="3"/>
        <v>9.8665513402907976</v>
      </c>
      <c r="AD91">
        <f t="shared" si="4"/>
        <v>566.19878849459178</v>
      </c>
      <c r="AE91">
        <f>'IDT-1'!C91</f>
        <v>0</v>
      </c>
      <c r="AF91" s="25"/>
      <c r="AG91">
        <f t="shared" si="5"/>
        <v>566.19878849459178</v>
      </c>
      <c r="AI91" s="35">
        <f>PXIL!I91</f>
        <v>0</v>
      </c>
      <c r="AJ91" s="35">
        <f>PXIL!O91</f>
        <v>0</v>
      </c>
      <c r="AK91" s="35">
        <f>RTM_IEX!I91</f>
        <v>40.39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6.0891299999999999</v>
      </c>
      <c r="E92">
        <f>GT_NG!Q92</f>
        <v>8.9688877365828361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651.69732209829965</v>
      </c>
      <c r="P92" s="37">
        <v>34.11</v>
      </c>
      <c r="Q92" s="37">
        <v>22.029999999999998</v>
      </c>
      <c r="R92" s="39">
        <v>0</v>
      </c>
      <c r="S92" s="39">
        <v>0</v>
      </c>
      <c r="T92" s="38">
        <f>SUMPRODUCT(LTA!J92:AN92,LTA!J$101:AN$101,LTA!J$104:AN$104)</f>
        <v>39.33</v>
      </c>
      <c r="U92" s="38">
        <f>SUMPRODUCT(LTA!J92:AN92,LTA!J$102:AN$102,LTA!J$104:AN$104)</f>
        <v>114.7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-343.09</v>
      </c>
      <c r="AC92">
        <f t="shared" si="3"/>
        <v>9.7247473402907971</v>
      </c>
      <c r="AD92">
        <f t="shared" si="4"/>
        <v>548.16059249459181</v>
      </c>
      <c r="AE92">
        <f>'IDT-1'!C92</f>
        <v>0</v>
      </c>
      <c r="AF92" s="25"/>
      <c r="AG92">
        <f t="shared" si="5"/>
        <v>548.16059249459181</v>
      </c>
      <c r="AI92" s="35">
        <f>PXIL!I92</f>
        <v>0</v>
      </c>
      <c r="AJ92" s="35">
        <f>PXIL!O92</f>
        <v>0</v>
      </c>
      <c r="AK92" s="35">
        <f>RTM_IEX!I92</f>
        <v>24.05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6.0891299999999999</v>
      </c>
      <c r="E93">
        <f>GT_NG!Q93</f>
        <v>8.9688877365828361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646.30266992438658</v>
      </c>
      <c r="P93" s="37">
        <v>34.11</v>
      </c>
      <c r="Q93" s="37">
        <v>22.029999999999998</v>
      </c>
      <c r="R93" s="39">
        <v>0</v>
      </c>
      <c r="S93" s="39">
        <v>0</v>
      </c>
      <c r="T93" s="38">
        <f>SUMPRODUCT(LTA!J93:AN93,LTA!J$101:AN$101,LTA!J$104:AN$104)</f>
        <v>37.33</v>
      </c>
      <c r="U93" s="38">
        <f>SUMPRODUCT(LTA!J93:AN93,LTA!J$102:AN$102,LTA!J$104:AN$104)</f>
        <v>116.03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-343.09</v>
      </c>
      <c r="AC93">
        <f t="shared" si="3"/>
        <v>9.6098950533342755</v>
      </c>
      <c r="AD93">
        <f t="shared" si="4"/>
        <v>533.55079260763523</v>
      </c>
      <c r="AE93">
        <f>'IDT-1'!C93</f>
        <v>0</v>
      </c>
      <c r="AF93" s="25"/>
      <c r="AG93">
        <f t="shared" si="5"/>
        <v>533.55079260763523</v>
      </c>
      <c r="AI93" s="35">
        <f>PXIL!I93</f>
        <v>0</v>
      </c>
      <c r="AJ93" s="35">
        <f>PXIL!O93</f>
        <v>0</v>
      </c>
      <c r="AK93" s="35">
        <f>RTM_IEX!I93</f>
        <v>15.39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6.0891299999999999</v>
      </c>
      <c r="E94">
        <f>GT_NG!Q94</f>
        <v>8.9688877365828361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616.84344528670533</v>
      </c>
      <c r="P94" s="37">
        <v>34.11</v>
      </c>
      <c r="Q94" s="37">
        <v>22.029999999999998</v>
      </c>
      <c r="R94" s="39">
        <v>0</v>
      </c>
      <c r="S94" s="39">
        <v>0</v>
      </c>
      <c r="T94" s="38">
        <f>SUMPRODUCT(LTA!J94:AN94,LTA!J$101:AN$101,LTA!J$104:AN$104)</f>
        <v>35.67</v>
      </c>
      <c r="U94" s="38">
        <f>SUMPRODUCT(LTA!J94:AN94,LTA!J$102:AN$102,LTA!J$104:AN$104)</f>
        <v>114.7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-343.09</v>
      </c>
      <c r="AC94">
        <f t="shared" si="3"/>
        <v>9.4542911011603614</v>
      </c>
      <c r="AD94">
        <f t="shared" si="4"/>
        <v>513.7571719221279</v>
      </c>
      <c r="AE94">
        <f>'IDT-1'!C94</f>
        <v>0</v>
      </c>
      <c r="AF94" s="25"/>
      <c r="AG94">
        <f t="shared" si="5"/>
        <v>513.7571719221279</v>
      </c>
      <c r="AI94" s="35">
        <f>PXIL!I94</f>
        <v>0</v>
      </c>
      <c r="AJ94" s="35">
        <f>PXIL!O94</f>
        <v>0</v>
      </c>
      <c r="AK94" s="35">
        <f>RTM_IEX!I94</f>
        <v>27.89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6.0891299999999999</v>
      </c>
      <c r="E95">
        <f>GT_NG!Q95</f>
        <v>8.9688877365828361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609.66639181685332</v>
      </c>
      <c r="P95" s="37">
        <v>34.11</v>
      </c>
      <c r="Q95" s="37">
        <v>11.1</v>
      </c>
      <c r="R95" s="39">
        <v>0</v>
      </c>
      <c r="S95" s="39">
        <v>0</v>
      </c>
      <c r="T95" s="38">
        <f>SUMPRODUCT(LTA!J95:AN95,LTA!J$101:AN$101,LTA!J$104:AN$104)</f>
        <v>22.67</v>
      </c>
      <c r="U95" s="38">
        <f>SUMPRODUCT(LTA!J95:AN95,LTA!J$102:AN$102,LTA!J$104:AN$104)</f>
        <v>109.87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-343.09</v>
      </c>
      <c r="AC95">
        <f t="shared" si="3"/>
        <v>9.2865360840955145</v>
      </c>
      <c r="AD95">
        <f t="shared" si="4"/>
        <v>492.41787346934069</v>
      </c>
      <c r="AE95">
        <f>'IDT-1'!C95</f>
        <v>0</v>
      </c>
      <c r="AF95" s="25"/>
      <c r="AG95">
        <f t="shared" si="5"/>
        <v>492.41787346934069</v>
      </c>
      <c r="AI95" s="35">
        <f>PXIL!I95</f>
        <v>0</v>
      </c>
      <c r="AJ95" s="35">
        <f>PXIL!O95</f>
        <v>0</v>
      </c>
      <c r="AK95" s="35">
        <f>RTM_IEX!I95</f>
        <v>42.32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6.0891299999999999</v>
      </c>
      <c r="E96">
        <f>GT_NG!Q96</f>
        <v>8.9688877365828361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609.66679876936223</v>
      </c>
      <c r="P96" s="37">
        <v>16.350000000000001</v>
      </c>
      <c r="Q96" s="37">
        <v>11.1</v>
      </c>
      <c r="R96" s="39">
        <v>0</v>
      </c>
      <c r="S96" s="39">
        <v>0</v>
      </c>
      <c r="T96" s="38">
        <f>SUMPRODUCT(LTA!J96:AN96,LTA!J$101:AN$101,LTA!J$104:AN$104)</f>
        <v>22</v>
      </c>
      <c r="U96" s="38">
        <f>SUMPRODUCT(LTA!J96:AN96,LTA!J$102:AN$102,LTA!J$104:AN$104)</f>
        <v>109.53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-343.09</v>
      </c>
      <c r="AC96">
        <f t="shared" si="3"/>
        <v>9.1251572583250855</v>
      </c>
      <c r="AD96">
        <f t="shared" si="4"/>
        <v>471.88965924762005</v>
      </c>
      <c r="AE96">
        <f>'IDT-1'!C96</f>
        <v>0</v>
      </c>
      <c r="AF96" s="25"/>
      <c r="AG96">
        <f t="shared" si="5"/>
        <v>471.88965924762005</v>
      </c>
      <c r="AI96" s="35">
        <f>PXIL!I96</f>
        <v>0</v>
      </c>
      <c r="AJ96" s="35">
        <f>PXIL!O96</f>
        <v>0</v>
      </c>
      <c r="AK96" s="35">
        <f>RTM_IEX!I96</f>
        <v>40.4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6.0891299999999999</v>
      </c>
      <c r="E97">
        <f>GT_NG!Q97</f>
        <v>8.9688877365828361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609.01531063264156</v>
      </c>
      <c r="P97" s="37">
        <v>16.350000000000001</v>
      </c>
      <c r="Q97" s="37">
        <v>11.1</v>
      </c>
      <c r="R97" s="39">
        <v>0</v>
      </c>
      <c r="S97" s="39">
        <v>0</v>
      </c>
      <c r="T97" s="38">
        <f>SUMPRODUCT(LTA!J97:AN97,LTA!J$101:AN$101,LTA!J$104:AN$104)</f>
        <v>21.67</v>
      </c>
      <c r="U97" s="38">
        <f>SUMPRODUCT(LTA!J97:AN97,LTA!J$102:AN$102,LTA!J$104:AN$104)</f>
        <v>90.75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-343.09</v>
      </c>
      <c r="AC97">
        <f t="shared" si="3"/>
        <v>8.9559636508586635</v>
      </c>
      <c r="AD97">
        <f t="shared" si="4"/>
        <v>450.36736471836576</v>
      </c>
      <c r="AE97">
        <f>'IDT-1'!C97</f>
        <v>0</v>
      </c>
      <c r="AF97" s="25"/>
      <c r="AG97">
        <f t="shared" si="5"/>
        <v>450.36736471836576</v>
      </c>
      <c r="AI97" s="35">
        <f>PXIL!I97</f>
        <v>0</v>
      </c>
      <c r="AJ97" s="35">
        <f>PXIL!O97</f>
        <v>0</v>
      </c>
      <c r="AK97" s="35">
        <f>RTM_IEX!I97</f>
        <v>38.47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6.0891299999999999</v>
      </c>
      <c r="E98">
        <f>GT_NG!Q98</f>
        <v>8.9688877365828361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609.01531063264156</v>
      </c>
      <c r="P98" s="37">
        <v>16.350000000000001</v>
      </c>
      <c r="Q98" s="37">
        <v>11.1</v>
      </c>
      <c r="R98" s="39">
        <v>0</v>
      </c>
      <c r="S98" s="39">
        <v>0</v>
      </c>
      <c r="T98" s="38">
        <f>SUMPRODUCT(LTA!J98:AN98,LTA!J$101:AN$101,LTA!J$104:AN$104)</f>
        <v>20.67</v>
      </c>
      <c r="U98" s="38">
        <f>SUMPRODUCT(LTA!J98:AN98,LTA!J$102:AN$102,LTA!J$104:AN$104)</f>
        <v>82.1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-343.09</v>
      </c>
      <c r="AC98">
        <f t="shared" si="3"/>
        <v>8.8132236508586637</v>
      </c>
      <c r="AD98">
        <f t="shared" si="4"/>
        <v>432.21010471836581</v>
      </c>
      <c r="AE98">
        <f>'IDT-1'!C98</f>
        <v>0</v>
      </c>
      <c r="AF98" s="25"/>
      <c r="AG98">
        <f t="shared" si="5"/>
        <v>432.21010471836581</v>
      </c>
      <c r="AI98" s="35">
        <f>PXIL!I98</f>
        <v>0</v>
      </c>
      <c r="AJ98" s="35">
        <f>PXIL!O98</f>
        <v>0</v>
      </c>
      <c r="AK98" s="35">
        <f>RTM_IEX!I98</f>
        <v>29.82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0.14057491499999983</v>
      </c>
      <c r="E99">
        <f t="shared" si="6"/>
        <v>0.21180330078176063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16.164692740621753</v>
      </c>
      <c r="P99" s="37">
        <f t="shared" si="6"/>
        <v>0.63384708986496896</v>
      </c>
      <c r="Q99" s="37">
        <f t="shared" si="6"/>
        <v>0.43553361681179081</v>
      </c>
      <c r="R99" s="39">
        <f t="shared" si="6"/>
        <v>0.18186944328643995</v>
      </c>
      <c r="S99" s="39">
        <f t="shared" si="6"/>
        <v>0</v>
      </c>
      <c r="T99" s="38">
        <f t="shared" si="6"/>
        <v>1.8604025000000006</v>
      </c>
      <c r="U99" s="38">
        <f t="shared" si="6"/>
        <v>2.379715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-2.6995999999999998</v>
      </c>
      <c r="AA99" s="76">
        <f t="shared" si="6"/>
        <v>0</v>
      </c>
      <c r="AB99" s="76">
        <f t="shared" si="6"/>
        <v>-3.4949900000000036</v>
      </c>
      <c r="AC99">
        <f t="shared" si="6"/>
        <v>0.22406423145358703</v>
      </c>
      <c r="AD99">
        <f t="shared" si="6"/>
        <v>15.402149374913142</v>
      </c>
      <c r="AE99">
        <f t="shared" si="6"/>
        <v>-0.50753749999999997</v>
      </c>
      <c r="AG99">
        <f t="shared" si="6"/>
        <v>14.89461187491314</v>
      </c>
      <c r="AI99">
        <f t="shared" si="6"/>
        <v>0</v>
      </c>
      <c r="AJ99">
        <f t="shared" si="6"/>
        <v>0</v>
      </c>
      <c r="AK99">
        <f t="shared" si="6"/>
        <v>0.14211500000000002</v>
      </c>
      <c r="AL99">
        <f t="shared" si="6"/>
        <v>-0.32974999999999999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45648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7.3118699999999999</v>
      </c>
      <c r="E3">
        <f>GT_NG!T3</f>
        <v>11.398988554697898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486.34294067825829</v>
      </c>
      <c r="P3" s="37">
        <v>18.270000000000003</v>
      </c>
      <c r="Q3" s="37">
        <v>14.43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229.89999999999998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1.65</v>
      </c>
      <c r="AB3" s="76">
        <f>-STOA!P3</f>
        <v>0</v>
      </c>
      <c r="AC3">
        <f>SUMIF(B3:AB3,"&gt;0")*$AC$2-SUMIF(B3:AB3,"&lt;0")*($AC$2/(1-$AC$2))+SUMIF(AI3:AR3,"&gt;0")*$AC$2-SUMIF(AI3:AR3,"&lt;0")*($AC$2/(1-$AC$2))</f>
        <v>6.8653146451035312</v>
      </c>
      <c r="AD3">
        <f>SUM(B3:AB3,AI3:AV3)-AC3</f>
        <v>652.43848458785249</v>
      </c>
      <c r="AE3">
        <f>'IDT-1'!F3</f>
        <v>0</v>
      </c>
      <c r="AF3" s="25"/>
      <c r="AG3">
        <f>SUM(AD3:AF3)</f>
        <v>652.43848458785249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-110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7.3118699999999999</v>
      </c>
      <c r="E4">
        <f>GT_NG!T4</f>
        <v>11.398988554697898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488.2652223283294</v>
      </c>
      <c r="P4" s="37">
        <v>18.270000000000003</v>
      </c>
      <c r="Q4" s="37">
        <v>14.43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230.23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-20</v>
      </c>
      <c r="AA4" s="76">
        <f>STOA!J4</f>
        <v>1.65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7.0872767173217985</v>
      </c>
      <c r="AD4">
        <f t="shared" ref="AD4:AD67" si="1">SUM(B4:AB4,AI4:AV4)-AC4</f>
        <v>628.46880416570548</v>
      </c>
      <c r="AE4">
        <f>'IDT-1'!F4</f>
        <v>0</v>
      </c>
      <c r="AF4" s="25"/>
      <c r="AG4">
        <f t="shared" ref="AG4:AG67" si="2">SUM(AD4:AF4)</f>
        <v>628.46880416570548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-116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7.3118699999999999</v>
      </c>
      <c r="E5">
        <f>GT_NG!T5</f>
        <v>11.398988554697898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487.60522232832943</v>
      </c>
      <c r="P5" s="37">
        <v>18.272835635573493</v>
      </c>
      <c r="Q5" s="37">
        <v>17.62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230.73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-31</v>
      </c>
      <c r="AA5" s="76">
        <f>STOA!J5</f>
        <v>1.65</v>
      </c>
      <c r="AB5" s="76">
        <f>-STOA!P5</f>
        <v>0</v>
      </c>
      <c r="AC5">
        <f t="shared" si="0"/>
        <v>7.2445752460835457</v>
      </c>
      <c r="AD5">
        <f t="shared" si="1"/>
        <v>614.34434127251734</v>
      </c>
      <c r="AE5">
        <f>'IDT-1'!F5</f>
        <v>0</v>
      </c>
      <c r="AF5" s="25"/>
      <c r="AG5">
        <f t="shared" si="2"/>
        <v>614.34434127251734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-122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7.3118699999999999</v>
      </c>
      <c r="E6">
        <f>GT_NG!T6</f>
        <v>11.398988554697898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487.60522232832943</v>
      </c>
      <c r="P6" s="37">
        <v>18.272835635573493</v>
      </c>
      <c r="Q6" s="37">
        <v>17.62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230.56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-43</v>
      </c>
      <c r="AA6" s="76">
        <f>STOA!J6</f>
        <v>1.65</v>
      </c>
      <c r="AB6" s="76">
        <f>-STOA!P6</f>
        <v>0</v>
      </c>
      <c r="AC6">
        <f t="shared" si="0"/>
        <v>7.3297237471921939</v>
      </c>
      <c r="AD6">
        <f t="shared" si="1"/>
        <v>603.08919277140865</v>
      </c>
      <c r="AE6">
        <f>'IDT-1'!F6</f>
        <v>0</v>
      </c>
      <c r="AF6" s="25"/>
      <c r="AG6">
        <f t="shared" si="2"/>
        <v>603.08919277140865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-121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7.3118699999999999</v>
      </c>
      <c r="E7">
        <f>GT_NG!T7</f>
        <v>11.398988554697898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488.08294067825835</v>
      </c>
      <c r="P7" s="37">
        <v>18.272835635573493</v>
      </c>
      <c r="Q7" s="37">
        <v>17.62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221.56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-53</v>
      </c>
      <c r="AA7" s="76">
        <f>STOA!J7</f>
        <v>1.65</v>
      </c>
      <c r="AB7" s="76">
        <f>-STOA!P7</f>
        <v>0</v>
      </c>
      <c r="AC7">
        <f t="shared" si="0"/>
        <v>7.4047536794085165</v>
      </c>
      <c r="AD7">
        <f t="shared" si="1"/>
        <v>576.49188118912127</v>
      </c>
      <c r="AE7">
        <f>'IDT-1'!F7</f>
        <v>0</v>
      </c>
      <c r="AF7" s="25"/>
      <c r="AG7">
        <f t="shared" si="2"/>
        <v>576.49188118912127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-129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7.3118699999999999</v>
      </c>
      <c r="E8">
        <f>GT_NG!T8</f>
        <v>11.398988554697898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488.08076528447378</v>
      </c>
      <c r="P8" s="37">
        <v>18.272835635573493</v>
      </c>
      <c r="Q8" s="37">
        <v>17.62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222.06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-69</v>
      </c>
      <c r="AA8" s="76">
        <f>STOA!J8</f>
        <v>1.65</v>
      </c>
      <c r="AB8" s="76">
        <f>-STOA!P8</f>
        <v>0</v>
      </c>
      <c r="AC8">
        <f t="shared" si="0"/>
        <v>7.5344178038586662</v>
      </c>
      <c r="AD8">
        <f t="shared" si="1"/>
        <v>560.8600416708864</v>
      </c>
      <c r="AE8">
        <f>'IDT-1'!F8</f>
        <v>0</v>
      </c>
      <c r="AF8" s="25"/>
      <c r="AG8">
        <f t="shared" si="2"/>
        <v>560.8600416708864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-129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7.3118699999999999</v>
      </c>
      <c r="E9">
        <f>GT_NG!T9</f>
        <v>11.398988554697898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480.29405063338118</v>
      </c>
      <c r="P9" s="37">
        <v>18.272835635573493</v>
      </c>
      <c r="Q9" s="37">
        <v>17.62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222.39999999999998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-74</v>
      </c>
      <c r="AA9" s="76">
        <f>STOA!J9</f>
        <v>1.65</v>
      </c>
      <c r="AB9" s="76">
        <f>-STOA!P9</f>
        <v>0</v>
      </c>
      <c r="AC9">
        <f t="shared" si="0"/>
        <v>7.4999173844279579</v>
      </c>
      <c r="AD9">
        <f t="shared" si="1"/>
        <v>550.44782743922462</v>
      </c>
      <c r="AE9">
        <f>'IDT-1'!F9</f>
        <v>0</v>
      </c>
      <c r="AF9" s="25"/>
      <c r="AG9">
        <f t="shared" si="2"/>
        <v>550.44782743922462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-127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7.3118699999999999</v>
      </c>
      <c r="E10">
        <f>GT_NG!T10</f>
        <v>11.398988554697898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480.29405063338118</v>
      </c>
      <c r="P10" s="37">
        <v>18.272835635573493</v>
      </c>
      <c r="Q10" s="37">
        <v>17.62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222.73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-83</v>
      </c>
      <c r="AA10" s="76">
        <f>STOA!J10</f>
        <v>1.65</v>
      </c>
      <c r="AB10" s="76">
        <f>-STOA!P10</f>
        <v>0</v>
      </c>
      <c r="AC10">
        <f t="shared" si="0"/>
        <v>7.5653819306887913</v>
      </c>
      <c r="AD10">
        <f t="shared" si="1"/>
        <v>542.71236289296382</v>
      </c>
      <c r="AE10">
        <f>'IDT-1'!F10</f>
        <v>0</v>
      </c>
      <c r="AF10" s="25"/>
      <c r="AG10">
        <f t="shared" si="2"/>
        <v>542.71236289296382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-126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7.3118699999999999</v>
      </c>
      <c r="E11">
        <f>GT_NG!T11</f>
        <v>11.398988554697898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479.81658580012686</v>
      </c>
      <c r="P11" s="37">
        <v>18.272835635573493</v>
      </c>
      <c r="Q11" s="37">
        <v>17.62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223.23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-166</v>
      </c>
      <c r="AA11" s="76">
        <f>STOA!J11</f>
        <v>1.74</v>
      </c>
      <c r="AB11" s="76">
        <f>-STOA!P11</f>
        <v>0</v>
      </c>
      <c r="AC11">
        <f t="shared" si="0"/>
        <v>7.6920407975110772</v>
      </c>
      <c r="AD11">
        <f t="shared" si="1"/>
        <v>526.69823919288729</v>
      </c>
      <c r="AE11">
        <f>'IDT-1'!F11</f>
        <v>0</v>
      </c>
      <c r="AF11" s="25"/>
      <c r="AG11">
        <f t="shared" si="2"/>
        <v>526.69823919288729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-59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7.3118699999999999</v>
      </c>
      <c r="E12">
        <f>GT_NG!T12</f>
        <v>11.398988554697898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478.30406180012687</v>
      </c>
      <c r="P12" s="37">
        <v>18.272835635573493</v>
      </c>
      <c r="Q12" s="37">
        <v>17.62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224.06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-175</v>
      </c>
      <c r="AA12" s="76">
        <f>STOA!J12</f>
        <v>1.74</v>
      </c>
      <c r="AB12" s="76">
        <f>-STOA!P12</f>
        <v>0</v>
      </c>
      <c r="AC12">
        <f t="shared" si="0"/>
        <v>7.7496076565719108</v>
      </c>
      <c r="AD12">
        <f t="shared" si="1"/>
        <v>517.95814833382633</v>
      </c>
      <c r="AE12">
        <f>'IDT-1'!F12</f>
        <v>0</v>
      </c>
      <c r="AF12" s="25"/>
      <c r="AG12">
        <f t="shared" si="2"/>
        <v>517.95814833382633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7.3118699999999999</v>
      </c>
      <c r="E13">
        <f>GT_NG!T13</f>
        <v>11.398988554697898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476.77351380012681</v>
      </c>
      <c r="P13" s="37">
        <v>18.272835635573493</v>
      </c>
      <c r="Q13" s="37">
        <v>17.62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226.56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-184</v>
      </c>
      <c r="AA13" s="76">
        <f>STOA!J13</f>
        <v>1.74</v>
      </c>
      <c r="AB13" s="76">
        <f>-STOA!P13</f>
        <v>0</v>
      </c>
      <c r="AC13">
        <f t="shared" si="0"/>
        <v>7.7807533370197248</v>
      </c>
      <c r="AD13">
        <f t="shared" si="1"/>
        <v>515.89645465337856</v>
      </c>
      <c r="AE13">
        <f>'IDT-1'!F13</f>
        <v>0</v>
      </c>
      <c r="AF13" s="25"/>
      <c r="AG13">
        <f t="shared" si="2"/>
        <v>515.89645465337856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-52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7.3118699999999999</v>
      </c>
      <c r="E14">
        <f>GT_NG!T14</f>
        <v>11.398988554697898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477.96351380012686</v>
      </c>
      <c r="P14" s="37">
        <v>18.272835635573493</v>
      </c>
      <c r="Q14" s="37">
        <v>17.62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226.56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-192</v>
      </c>
      <c r="AA14" s="76">
        <f>STOA!J14</f>
        <v>1.74</v>
      </c>
      <c r="AB14" s="76">
        <f>-STOA!P14</f>
        <v>0</v>
      </c>
      <c r="AC14">
        <f t="shared" si="0"/>
        <v>7.8607872015631646</v>
      </c>
      <c r="AD14">
        <f t="shared" si="1"/>
        <v>508.00642078883521</v>
      </c>
      <c r="AE14">
        <f>'IDT-1'!F14</f>
        <v>0</v>
      </c>
      <c r="AF14" s="25"/>
      <c r="AG14">
        <f t="shared" si="2"/>
        <v>508.00642078883521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-53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7.3118699999999999</v>
      </c>
      <c r="E15">
        <f>GT_NG!T15</f>
        <v>11.398988554697898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477.96604301877426</v>
      </c>
      <c r="P15" s="37">
        <v>18.272835635573493</v>
      </c>
      <c r="Q15" s="37">
        <v>17.62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222.32999999999998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-200</v>
      </c>
      <c r="AA15" s="76">
        <f>STOA!J15</f>
        <v>1.65</v>
      </c>
      <c r="AB15" s="76">
        <f>-STOA!P15</f>
        <v>0</v>
      </c>
      <c r="AC15">
        <f t="shared" si="0"/>
        <v>7.8742788391642389</v>
      </c>
      <c r="AD15">
        <f t="shared" si="1"/>
        <v>497.67545836988148</v>
      </c>
      <c r="AE15">
        <f>'IDT-1'!F15</f>
        <v>0</v>
      </c>
      <c r="AF15" s="25"/>
      <c r="AG15">
        <f t="shared" si="2"/>
        <v>497.67545836988148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7.3118699999999999</v>
      </c>
      <c r="E16">
        <f>GT_NG!T16</f>
        <v>11.398988554697898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477.96604301877426</v>
      </c>
      <c r="P16" s="37">
        <v>18.272835635573493</v>
      </c>
      <c r="Q16" s="37">
        <v>17.62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222.32999999999998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-206</v>
      </c>
      <c r="AA16" s="76">
        <f>STOA!J16</f>
        <v>1.65</v>
      </c>
      <c r="AB16" s="76">
        <f>-STOA!P16</f>
        <v>0</v>
      </c>
      <c r="AC16">
        <f t="shared" si="0"/>
        <v>7.9135854305772604</v>
      </c>
      <c r="AD16">
        <f t="shared" si="1"/>
        <v>492.63615177846845</v>
      </c>
      <c r="AE16">
        <f>'IDT-1'!F16</f>
        <v>0</v>
      </c>
      <c r="AF16" s="25"/>
      <c r="AG16">
        <f t="shared" si="2"/>
        <v>492.63615177846845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7.3118699999999999</v>
      </c>
      <c r="E17">
        <f>GT_NG!T17</f>
        <v>11.398988554697898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475.34604301877425</v>
      </c>
      <c r="P17" s="37">
        <v>18.272835635573493</v>
      </c>
      <c r="Q17" s="37">
        <v>17.62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221.64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-209</v>
      </c>
      <c r="AA17" s="76">
        <f>STOA!J17</f>
        <v>1.65</v>
      </c>
      <c r="AB17" s="76">
        <f>-STOA!P17</f>
        <v>0</v>
      </c>
      <c r="AC17">
        <f t="shared" si="0"/>
        <v>7.8641834757294475</v>
      </c>
      <c r="AD17">
        <f t="shared" si="1"/>
        <v>492.37555373331622</v>
      </c>
      <c r="AE17">
        <f>'IDT-1'!F17</f>
        <v>0</v>
      </c>
      <c r="AF17" s="25"/>
      <c r="AG17">
        <f t="shared" si="2"/>
        <v>492.37555373331622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7.3118699999999999</v>
      </c>
      <c r="E18">
        <f>GT_NG!T18</f>
        <v>11.398988554697898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475.34604301877425</v>
      </c>
      <c r="P18" s="37">
        <v>18.272835635573493</v>
      </c>
      <c r="Q18" s="37">
        <v>17.62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221.64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-210</v>
      </c>
      <c r="AA18" s="76">
        <f>STOA!J18</f>
        <v>1.65</v>
      </c>
      <c r="AB18" s="76">
        <f>-STOA!P18</f>
        <v>0</v>
      </c>
      <c r="AC18">
        <f t="shared" si="0"/>
        <v>7.8641834757294475</v>
      </c>
      <c r="AD18">
        <f t="shared" si="1"/>
        <v>492.37555373331622</v>
      </c>
      <c r="AE18">
        <f>'IDT-1'!F18</f>
        <v>0</v>
      </c>
      <c r="AF18" s="25"/>
      <c r="AG18">
        <f t="shared" si="2"/>
        <v>492.37555373331622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-43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7.3118699999999999</v>
      </c>
      <c r="E19">
        <f>GT_NG!T19</f>
        <v>11.398988554697898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477.19911501877425</v>
      </c>
      <c r="P19" s="37">
        <v>18.272835635573493</v>
      </c>
      <c r="Q19" s="37">
        <v>17.03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216.49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-207</v>
      </c>
      <c r="AA19" s="76">
        <f>STOA!J19</f>
        <v>1.74</v>
      </c>
      <c r="AB19" s="76">
        <f>-STOA!P19</f>
        <v>0</v>
      </c>
      <c r="AC19">
        <f t="shared" si="0"/>
        <v>7.8267061190468432</v>
      </c>
      <c r="AD19">
        <f t="shared" si="1"/>
        <v>489.61610308999883</v>
      </c>
      <c r="AE19">
        <f>'IDT-1'!F19</f>
        <v>0</v>
      </c>
      <c r="AF19" s="25"/>
      <c r="AG19">
        <f t="shared" si="2"/>
        <v>489.61610308999883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7.3118699999999999</v>
      </c>
      <c r="E20">
        <f>GT_NG!T20</f>
        <v>11.398988554697898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477.19658580012685</v>
      </c>
      <c r="P20" s="37">
        <v>18.272835635573493</v>
      </c>
      <c r="Q20" s="37">
        <v>17.03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216.49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-196</v>
      </c>
      <c r="AA20" s="76">
        <f>STOA!J20</f>
        <v>1.74</v>
      </c>
      <c r="AB20" s="76">
        <f>-STOA!P20</f>
        <v>0</v>
      </c>
      <c r="AC20">
        <f t="shared" si="0"/>
        <v>7.7402118900327457</v>
      </c>
      <c r="AD20">
        <f t="shared" si="1"/>
        <v>500.70006810036551</v>
      </c>
      <c r="AE20">
        <f>'IDT-1'!F20</f>
        <v>0</v>
      </c>
      <c r="AF20" s="25"/>
      <c r="AG20">
        <f t="shared" si="2"/>
        <v>500.70006810036551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7.3118699999999999</v>
      </c>
      <c r="E21">
        <f>GT_NG!T21</f>
        <v>11.398988554697898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477.5265858001269</v>
      </c>
      <c r="P21" s="37">
        <v>18.272835635573493</v>
      </c>
      <c r="Q21" s="37">
        <v>17.03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220.66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-182</v>
      </c>
      <c r="AA21" s="76">
        <f>STOA!J21</f>
        <v>1.74</v>
      </c>
      <c r="AB21" s="76">
        <f>-STOA!P21</f>
        <v>0</v>
      </c>
      <c r="AC21">
        <f t="shared" si="0"/>
        <v>7.7674505717501416</v>
      </c>
      <c r="AD21">
        <f t="shared" si="1"/>
        <v>506.17282941864812</v>
      </c>
      <c r="AE21">
        <f>'IDT-1'!F21</f>
        <v>0</v>
      </c>
      <c r="AF21" s="25"/>
      <c r="AG21">
        <f t="shared" si="2"/>
        <v>506.17282941864812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-58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7.3118699999999999</v>
      </c>
      <c r="E22">
        <f>GT_NG!T22</f>
        <v>11.398988554697898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477.57561229262092</v>
      </c>
      <c r="P22" s="37">
        <v>18.272835635573493</v>
      </c>
      <c r="Q22" s="37">
        <v>17.03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220.99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-168</v>
      </c>
      <c r="AA22" s="76">
        <f>STOA!J22</f>
        <v>1.74</v>
      </c>
      <c r="AB22" s="76">
        <f>-STOA!P22</f>
        <v>0</v>
      </c>
      <c r="AC22">
        <f t="shared" si="0"/>
        <v>7.6603485224351342</v>
      </c>
      <c r="AD22">
        <f t="shared" si="1"/>
        <v>520.6589579604572</v>
      </c>
      <c r="AE22">
        <f>'IDT-1'!F22</f>
        <v>0</v>
      </c>
      <c r="AF22" s="25"/>
      <c r="AG22">
        <f t="shared" si="2"/>
        <v>520.6589579604572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7.3118699999999999</v>
      </c>
      <c r="E23">
        <f>GT_NG!T23</f>
        <v>11.398988554697898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470.63308829262087</v>
      </c>
      <c r="P23" s="37">
        <v>18.270000000000003</v>
      </c>
      <c r="Q23" s="37">
        <v>17.03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224.82999999999998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-150</v>
      </c>
      <c r="AA23" s="76">
        <f>STOA!J23</f>
        <v>1.74</v>
      </c>
      <c r="AB23" s="76">
        <f>-STOA!P23</f>
        <v>0</v>
      </c>
      <c r="AC23">
        <f t="shared" si="0"/>
        <v>7.4002871687995313</v>
      </c>
      <c r="AD23">
        <f t="shared" si="1"/>
        <v>547.81365967851923</v>
      </c>
      <c r="AE23">
        <f>'IDT-1'!F23</f>
        <v>0</v>
      </c>
      <c r="AF23" s="25"/>
      <c r="AG23">
        <f t="shared" si="2"/>
        <v>547.81365967851923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-46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7.3118699999999999</v>
      </c>
      <c r="E24">
        <f>GT_NG!T24</f>
        <v>11.398988554697898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482.4364925863905</v>
      </c>
      <c r="P24" s="37">
        <v>18.270000000000003</v>
      </c>
      <c r="Q24" s="37">
        <v>17.03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224.66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-136</v>
      </c>
      <c r="AA24" s="76">
        <f>STOA!J24</f>
        <v>1.74</v>
      </c>
      <c r="AB24" s="76">
        <f>-STOA!P24</f>
        <v>0</v>
      </c>
      <c r="AC24">
        <f t="shared" si="0"/>
        <v>7.4124145394648915</v>
      </c>
      <c r="AD24">
        <f t="shared" si="1"/>
        <v>569.43493660162346</v>
      </c>
      <c r="AE24">
        <f>'IDT-1'!F24</f>
        <v>0</v>
      </c>
      <c r="AF24" s="25"/>
      <c r="AG24">
        <f t="shared" si="2"/>
        <v>569.43493660162346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7.3118699999999999</v>
      </c>
      <c r="E25">
        <f>GT_NG!T25</f>
        <v>11.398988554697898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501.5226270762613</v>
      </c>
      <c r="P25" s="37">
        <v>18.270000000000003</v>
      </c>
      <c r="Q25" s="37">
        <v>14.427875754453112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224.49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-125</v>
      </c>
      <c r="AA25" s="76">
        <f>STOA!J25</f>
        <v>1.74</v>
      </c>
      <c r="AB25" s="76">
        <f>-STOA!P25</f>
        <v>0</v>
      </c>
      <c r="AC25">
        <f t="shared" si="0"/>
        <v>7.5160798645228057</v>
      </c>
      <c r="AD25">
        <f t="shared" si="1"/>
        <v>588.64528152088951</v>
      </c>
      <c r="AE25">
        <f>'IDT-1'!F25</f>
        <v>0</v>
      </c>
      <c r="AF25" s="25"/>
      <c r="AG25">
        <f t="shared" si="2"/>
        <v>588.64528152088951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7.3118699999999999</v>
      </c>
      <c r="E26">
        <f>GT_NG!T26</f>
        <v>11.398988554697898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506.75008104066882</v>
      </c>
      <c r="P26" s="37">
        <v>18.270000000000003</v>
      </c>
      <c r="Q26" s="37">
        <v>14.427875754453112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224.49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-83</v>
      </c>
      <c r="AA26" s="76">
        <f>STOA!J26</f>
        <v>1.74</v>
      </c>
      <c r="AB26" s="76">
        <f>-STOA!P26</f>
        <v>0</v>
      </c>
      <c r="AC26">
        <f t="shared" si="0"/>
        <v>7.2188173192931986</v>
      </c>
      <c r="AD26">
        <f t="shared" si="1"/>
        <v>637.1699980305267</v>
      </c>
      <c r="AE26">
        <f>'IDT-1'!F26</f>
        <v>0</v>
      </c>
      <c r="AF26" s="25"/>
      <c r="AG26">
        <f t="shared" si="2"/>
        <v>637.1699980305267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7.3118699999999999</v>
      </c>
      <c r="E27">
        <f>GT_NG!T27</f>
        <v>11.398988554697898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592.20623046442188</v>
      </c>
      <c r="P27" s="37">
        <v>18.270000000000003</v>
      </c>
      <c r="Q27" s="37">
        <v>14.427875754453112</v>
      </c>
      <c r="R27" s="39">
        <v>0.17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220.14999999999998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-53</v>
      </c>
      <c r="AA27" s="76">
        <f>STOA!J27</f>
        <v>1.65</v>
      </c>
      <c r="AB27" s="76">
        <f>-STOA!P27</f>
        <v>0</v>
      </c>
      <c r="AC27">
        <f t="shared" si="0"/>
        <v>8.1430160612548317</v>
      </c>
      <c r="AD27">
        <f t="shared" si="1"/>
        <v>680.44194871231798</v>
      </c>
      <c r="AE27">
        <f>'IDT-1'!F27</f>
        <v>0</v>
      </c>
      <c r="AF27" s="25"/>
      <c r="AG27">
        <f t="shared" si="2"/>
        <v>680.44194871231798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-124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7.3118699999999999</v>
      </c>
      <c r="E28">
        <f>GT_NG!T28</f>
        <v>11.398988554697898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610.14591864550903</v>
      </c>
      <c r="P28" s="37">
        <v>18.270000000000003</v>
      </c>
      <c r="Q28" s="37">
        <v>14.427875754453112</v>
      </c>
      <c r="R28" s="39">
        <v>0.31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219.98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-19</v>
      </c>
      <c r="AA28" s="76">
        <f>STOA!J28</f>
        <v>1.7999999999999998</v>
      </c>
      <c r="AB28" s="76">
        <f>-STOA!P28</f>
        <v>0</v>
      </c>
      <c r="AC28">
        <f t="shared" si="0"/>
        <v>8.06376471715439</v>
      </c>
      <c r="AD28">
        <f t="shared" si="1"/>
        <v>726.58088823750552</v>
      </c>
      <c r="AE28">
        <f>'IDT-1'!F28</f>
        <v>0</v>
      </c>
      <c r="AF28" s="25"/>
      <c r="AG28">
        <f t="shared" si="2"/>
        <v>726.58088823750552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-130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7.3118699999999999</v>
      </c>
      <c r="E29">
        <f>GT_NG!T29</f>
        <v>11.398988554697898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652.74760200907326</v>
      </c>
      <c r="P29" s="37">
        <v>18.270000000000003</v>
      </c>
      <c r="Q29" s="37">
        <v>14.427875754453112</v>
      </c>
      <c r="R29" s="39">
        <v>1.02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219.81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-7</v>
      </c>
      <c r="AA29" s="76">
        <f>STOA!J29</f>
        <v>2</v>
      </c>
      <c r="AB29" s="76">
        <f>-STOA!P29</f>
        <v>0</v>
      </c>
      <c r="AC29">
        <f t="shared" si="0"/>
        <v>8.3546619376945657</v>
      </c>
      <c r="AD29">
        <f t="shared" si="1"/>
        <v>775.6316743805296</v>
      </c>
      <c r="AE29">
        <f>'IDT-1'!F29</f>
        <v>0</v>
      </c>
      <c r="AF29" s="25"/>
      <c r="AG29">
        <f t="shared" si="2"/>
        <v>775.6316743805296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-136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7.3118699999999999</v>
      </c>
      <c r="E30">
        <f>GT_NG!T30</f>
        <v>11.398988554697898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731.51285636901218</v>
      </c>
      <c r="P30" s="37">
        <v>37.480000000000004</v>
      </c>
      <c r="Q30" s="37">
        <v>26.61</v>
      </c>
      <c r="R30" s="39">
        <v>3.91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219.64999999999998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-140</v>
      </c>
      <c r="AA30" s="76">
        <f>STOA!J30</f>
        <v>2.17</v>
      </c>
      <c r="AB30" s="76">
        <f>-STOA!P30</f>
        <v>0</v>
      </c>
      <c r="AC30">
        <f t="shared" si="0"/>
        <v>9.7317725426214263</v>
      </c>
      <c r="AD30">
        <f t="shared" si="1"/>
        <v>824.31194238108844</v>
      </c>
      <c r="AE30">
        <f>'IDT-1'!F30</f>
        <v>0</v>
      </c>
      <c r="AF30" s="25"/>
      <c r="AG30">
        <f t="shared" si="2"/>
        <v>824.31194238108844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7.3118699999999999</v>
      </c>
      <c r="E31">
        <f>GT_NG!T31</f>
        <v>11.398988554697898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829.86479307787295</v>
      </c>
      <c r="P31" s="37">
        <v>37.479999999999997</v>
      </c>
      <c r="Q31" s="37">
        <v>26.613067788794094</v>
      </c>
      <c r="R31" s="39">
        <v>9.86</v>
      </c>
      <c r="S31" s="39">
        <v>0</v>
      </c>
      <c r="T31" s="38">
        <f>SUMPRODUCT(LTA!J31:AN31,LTA!J$101:AN$101,LTA!J$105:AN$105)</f>
        <v>1.08</v>
      </c>
      <c r="U31" s="38">
        <f>SUMPRODUCT(LTA!J31:AN31,LTA!J$102:AN$102,LTA!J$105:AN$105)</f>
        <v>218.74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-98</v>
      </c>
      <c r="AA31" s="76">
        <f>STOA!J31</f>
        <v>3.41</v>
      </c>
      <c r="AB31" s="76">
        <f>-STOA!P31</f>
        <v>0</v>
      </c>
      <c r="AC31">
        <f t="shared" si="0"/>
        <v>10.776466489616055</v>
      </c>
      <c r="AD31">
        <f t="shared" si="1"/>
        <v>900.98225293174892</v>
      </c>
      <c r="AE31">
        <f>'IDT-1'!F31</f>
        <v>0</v>
      </c>
      <c r="AF31" s="25"/>
      <c r="AG31">
        <f t="shared" si="2"/>
        <v>900.98225293174892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-136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7.3118699999999999</v>
      </c>
      <c r="E32">
        <f>GT_NG!T32</f>
        <v>11.398988554697898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915.96479307787308</v>
      </c>
      <c r="P32" s="37">
        <v>37.479999999999997</v>
      </c>
      <c r="Q32" s="37">
        <v>26.613067788794094</v>
      </c>
      <c r="R32" s="39">
        <v>17.5</v>
      </c>
      <c r="S32" s="39">
        <v>0</v>
      </c>
      <c r="T32" s="38">
        <f>SUMPRODUCT(LTA!J32:AN32,LTA!J$101:AN$101,LTA!J$105:AN$105)</f>
        <v>2.31</v>
      </c>
      <c r="U32" s="38">
        <f>SUMPRODUCT(LTA!J32:AN32,LTA!J$102:AN$102,LTA!J$105:AN$105)</f>
        <v>224.21999999999997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-209.1</v>
      </c>
      <c r="AA32" s="76">
        <f>STOA!J32</f>
        <v>5.17</v>
      </c>
      <c r="AB32" s="76">
        <f>-STOA!P32</f>
        <v>0</v>
      </c>
      <c r="AC32">
        <f t="shared" si="0"/>
        <v>11.786746215074634</v>
      </c>
      <c r="AD32">
        <f t="shared" si="1"/>
        <v>975.0819732062904</v>
      </c>
      <c r="AE32">
        <f>'IDT-1'!F32</f>
        <v>0</v>
      </c>
      <c r="AF32" s="25"/>
      <c r="AG32">
        <f t="shared" si="2"/>
        <v>975.0819732062904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7.3118699999999999</v>
      </c>
      <c r="E33">
        <f>GT_NG!T33</f>
        <v>11.398988554697898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922.91739583539027</v>
      </c>
      <c r="P33" s="37">
        <v>37.479999999999997</v>
      </c>
      <c r="Q33" s="37">
        <v>26.613067788794094</v>
      </c>
      <c r="R33" s="39">
        <v>17.5</v>
      </c>
      <c r="S33" s="39">
        <v>0</v>
      </c>
      <c r="T33" s="38">
        <f>SUMPRODUCT(LTA!J33:AN33,LTA!J$101:AN$101,LTA!J$105:AN$105)</f>
        <v>5.6899999999999995</v>
      </c>
      <c r="U33" s="38">
        <f>SUMPRODUCT(LTA!J33:AN33,LTA!J$102:AN$102,LTA!J$105:AN$105)</f>
        <v>278.26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-185</v>
      </c>
      <c r="AA33" s="76">
        <f>STOA!J33</f>
        <v>7.5</v>
      </c>
      <c r="AB33" s="76">
        <f>-STOA!P33</f>
        <v>0</v>
      </c>
      <c r="AC33">
        <f t="shared" si="0"/>
        <v>12.518495978385323</v>
      </c>
      <c r="AD33">
        <f t="shared" si="1"/>
        <v>1014.152826200497</v>
      </c>
      <c r="AE33">
        <f>'IDT-1'!F33</f>
        <v>0</v>
      </c>
      <c r="AF33" s="25"/>
      <c r="AG33">
        <f t="shared" si="2"/>
        <v>1014.152826200497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-103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7.3118699999999999</v>
      </c>
      <c r="E34">
        <f>GT_NG!T34</f>
        <v>11.398988554697898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908.79851752293223</v>
      </c>
      <c r="P34" s="37">
        <v>37.479999999999997</v>
      </c>
      <c r="Q34" s="37">
        <v>26.613067788794094</v>
      </c>
      <c r="R34" s="39">
        <v>19.5</v>
      </c>
      <c r="S34" s="39">
        <v>0</v>
      </c>
      <c r="T34" s="38">
        <f>SUMPRODUCT(LTA!J34:AN34,LTA!J$101:AN$101,LTA!J$105:AN$105)</f>
        <v>9.23</v>
      </c>
      <c r="U34" s="38">
        <f>SUMPRODUCT(LTA!J34:AN34,LTA!J$102:AN$102,LTA!J$105:AN$105)</f>
        <v>287.94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-137</v>
      </c>
      <c r="AA34" s="76">
        <f>STOA!J34</f>
        <v>10.210000000000001</v>
      </c>
      <c r="AB34" s="76">
        <f>-STOA!P34</f>
        <v>0</v>
      </c>
      <c r="AC34">
        <f t="shared" si="0"/>
        <v>12.170879449983143</v>
      </c>
      <c r="AD34">
        <f t="shared" si="1"/>
        <v>1066.3115644164411</v>
      </c>
      <c r="AE34">
        <f>'IDT-1'!F34</f>
        <v>0</v>
      </c>
      <c r="AF34" s="25"/>
      <c r="AG34">
        <f t="shared" si="2"/>
        <v>1066.3115644164411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-103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7.3118699999999999</v>
      </c>
      <c r="E35">
        <f>GT_NG!T35</f>
        <v>11.398988554697898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880.80238670891379</v>
      </c>
      <c r="P35" s="37">
        <v>37.479999999999997</v>
      </c>
      <c r="Q35" s="37">
        <v>26.613067788794094</v>
      </c>
      <c r="R35" s="39">
        <v>19.5</v>
      </c>
      <c r="S35" s="39">
        <v>0</v>
      </c>
      <c r="T35" s="38">
        <f>SUMPRODUCT(LTA!J35:AN35,LTA!J$101:AN$101,LTA!J$105:AN$105)</f>
        <v>12.16</v>
      </c>
      <c r="U35" s="38">
        <f>SUMPRODUCT(LTA!J35:AN35,LTA!J$102:AN$102,LTA!J$105:AN$105)</f>
        <v>297.38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-68</v>
      </c>
      <c r="AA35" s="76">
        <f>STOA!J35</f>
        <v>15.96</v>
      </c>
      <c r="AB35" s="76">
        <f>-STOA!P35</f>
        <v>0</v>
      </c>
      <c r="AC35">
        <f t="shared" si="0"/>
        <v>11.69291839722098</v>
      </c>
      <c r="AD35">
        <f t="shared" si="1"/>
        <v>1107.9133946551847</v>
      </c>
      <c r="AE35">
        <f>'IDT-1'!F35</f>
        <v>0</v>
      </c>
      <c r="AF35" s="25"/>
      <c r="AG35">
        <f t="shared" si="2"/>
        <v>1107.9133946551847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-121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7.3118699999999999</v>
      </c>
      <c r="E36">
        <f>GT_NG!T36</f>
        <v>11.398988554697898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853.03340378789937</v>
      </c>
      <c r="P36" s="37">
        <v>37.479999999999997</v>
      </c>
      <c r="Q36" s="37">
        <v>26.613067788794094</v>
      </c>
      <c r="R36" s="39">
        <v>19.499999999999996</v>
      </c>
      <c r="S36" s="39">
        <v>0</v>
      </c>
      <c r="T36" s="38">
        <f>SUMPRODUCT(LTA!J36:AN36,LTA!J$101:AN$101,LTA!J$105:AN$105)</f>
        <v>16.079999999999998</v>
      </c>
      <c r="U36" s="38">
        <f>SUMPRODUCT(LTA!J36:AN36,LTA!J$102:AN$102,LTA!J$105:AN$105)</f>
        <v>306.58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-43</v>
      </c>
      <c r="AA36" s="76">
        <f>STOA!J36</f>
        <v>21.729999999999997</v>
      </c>
      <c r="AB36" s="76">
        <f>-STOA!P36</f>
        <v>0</v>
      </c>
      <c r="AC36">
        <f t="shared" si="0"/>
        <v>11.332793553980709</v>
      </c>
      <c r="AD36">
        <f t="shared" si="1"/>
        <v>1136.3945365774107</v>
      </c>
      <c r="AE36">
        <f>'IDT-1'!F36</f>
        <v>0</v>
      </c>
      <c r="AF36" s="25"/>
      <c r="AG36">
        <f t="shared" si="2"/>
        <v>1136.3945365774107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-109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7.3118699999999999</v>
      </c>
      <c r="E37">
        <f>GT_NG!T37</f>
        <v>11.398988554697898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845.06555032374797</v>
      </c>
      <c r="P37" s="37">
        <v>37.479999999999997</v>
      </c>
      <c r="Q37" s="37">
        <v>26.613067788794094</v>
      </c>
      <c r="R37" s="39">
        <v>19.5</v>
      </c>
      <c r="S37" s="39">
        <v>0</v>
      </c>
      <c r="T37" s="38">
        <f>SUMPRODUCT(LTA!J37:AN37,LTA!J$101:AN$101,LTA!J$105:AN$105)</f>
        <v>24.009999999999998</v>
      </c>
      <c r="U37" s="38">
        <f>SUMPRODUCT(LTA!J37:AN37,LTA!J$102:AN$102,LTA!J$105:AN$105)</f>
        <v>315.35000000000002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-46</v>
      </c>
      <c r="AA37" s="76">
        <f>STOA!J37</f>
        <v>27.47</v>
      </c>
      <c r="AB37" s="76">
        <f>-STOA!P37</f>
        <v>0</v>
      </c>
      <c r="AC37">
        <f t="shared" si="0"/>
        <v>11.563596071199392</v>
      </c>
      <c r="AD37">
        <f t="shared" si="1"/>
        <v>1135.6358805960406</v>
      </c>
      <c r="AE37">
        <f>'IDT-1'!F37</f>
        <v>0</v>
      </c>
      <c r="AF37" s="25"/>
      <c r="AG37">
        <f t="shared" si="2"/>
        <v>1135.6358805960406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-121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7.3118699999999999</v>
      </c>
      <c r="E38">
        <f>GT_NG!T38</f>
        <v>11.398988554697898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837.62564542600671</v>
      </c>
      <c r="P38" s="37">
        <v>37.479999999999997</v>
      </c>
      <c r="Q38" s="37">
        <v>26.613067788794094</v>
      </c>
      <c r="R38" s="39">
        <v>19.5</v>
      </c>
      <c r="S38" s="39">
        <v>0</v>
      </c>
      <c r="T38" s="38">
        <f>SUMPRODUCT(LTA!J38:AN38,LTA!J$101:AN$101,LTA!J$105:AN$105)</f>
        <v>31.94</v>
      </c>
      <c r="U38" s="38">
        <f>SUMPRODUCT(LTA!J38:AN38,LTA!J$102:AN$102,LTA!J$105:AN$105)</f>
        <v>324.27999999999997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-36</v>
      </c>
      <c r="AA38" s="76">
        <f>STOA!J38</f>
        <v>33.22</v>
      </c>
      <c r="AB38" s="76">
        <f>-STOA!P38</f>
        <v>0</v>
      </c>
      <c r="AC38">
        <f t="shared" si="0"/>
        <v>11.587586993605759</v>
      </c>
      <c r="AD38">
        <f t="shared" si="1"/>
        <v>1162.7819847758931</v>
      </c>
      <c r="AE38">
        <f>'IDT-1'!F38</f>
        <v>0</v>
      </c>
      <c r="AF38" s="25"/>
      <c r="AG38">
        <f t="shared" si="2"/>
        <v>1162.7819847758931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-119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7.3118699999999999</v>
      </c>
      <c r="E39">
        <f>GT_NG!T39</f>
        <v>11.398988554697898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809.85675818999243</v>
      </c>
      <c r="P39" s="37">
        <v>37.479999999999997</v>
      </c>
      <c r="Q39" s="37">
        <v>26.613067788794094</v>
      </c>
      <c r="R39" s="39">
        <v>19.5</v>
      </c>
      <c r="S39" s="39">
        <v>0</v>
      </c>
      <c r="T39" s="38">
        <f>SUMPRODUCT(LTA!J39:AN39,LTA!J$101:AN$101,LTA!J$105:AN$105)</f>
        <v>43.94</v>
      </c>
      <c r="U39" s="38">
        <f>SUMPRODUCT(LTA!J39:AN39,LTA!J$102:AN$102,LTA!J$105:AN$105)</f>
        <v>348.86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39.15</v>
      </c>
      <c r="AB39" s="76">
        <f>-STOA!P39</f>
        <v>0</v>
      </c>
      <c r="AC39">
        <f t="shared" si="0"/>
        <v>11.4352828515563</v>
      </c>
      <c r="AD39">
        <f t="shared" si="1"/>
        <v>1211.675401681928</v>
      </c>
      <c r="AE39">
        <f>'IDT-1'!F39</f>
        <v>0</v>
      </c>
      <c r="AF39" s="25"/>
      <c r="AG39">
        <f t="shared" si="2"/>
        <v>1211.675401681928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-121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7.3118699999999999</v>
      </c>
      <c r="E40">
        <f>GT_NG!T40</f>
        <v>11.398988554697898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805.66586442019309</v>
      </c>
      <c r="P40" s="37">
        <v>37.479999999999997</v>
      </c>
      <c r="Q40" s="37">
        <v>26.613067788794094</v>
      </c>
      <c r="R40" s="39">
        <v>20.5</v>
      </c>
      <c r="S40" s="39">
        <v>0</v>
      </c>
      <c r="T40" s="38">
        <f>SUMPRODUCT(LTA!J40:AN40,LTA!J$101:AN$101,LTA!J$105:AN$105)</f>
        <v>51.93</v>
      </c>
      <c r="U40" s="38">
        <f>SUMPRODUCT(LTA!J40:AN40,LTA!J$102:AN$102,LTA!J$105:AN$105)</f>
        <v>356.18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45.12</v>
      </c>
      <c r="AB40" s="76">
        <f>-STOA!P40</f>
        <v>0</v>
      </c>
      <c r="AC40">
        <f t="shared" si="0"/>
        <v>11.191173284304252</v>
      </c>
      <c r="AD40">
        <f t="shared" si="1"/>
        <v>1279.0086174793805</v>
      </c>
      <c r="AE40">
        <f>'IDT-1'!F40</f>
        <v>0</v>
      </c>
      <c r="AF40" s="25"/>
      <c r="AG40">
        <f t="shared" si="2"/>
        <v>1279.0086174793805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-72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7.3118699999999999</v>
      </c>
      <c r="E41">
        <f>GT_NG!T41</f>
        <v>11.398988554697898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814.37869395506323</v>
      </c>
      <c r="P41" s="37">
        <v>37.479999999999997</v>
      </c>
      <c r="Q41" s="37">
        <v>26.613067788794094</v>
      </c>
      <c r="R41" s="39">
        <v>20.5</v>
      </c>
      <c r="S41" s="39">
        <v>0</v>
      </c>
      <c r="T41" s="38">
        <f>SUMPRODUCT(LTA!J41:AN41,LTA!J$101:AN$101,LTA!J$105:AN$105)</f>
        <v>57.94</v>
      </c>
      <c r="U41" s="38">
        <f>SUMPRODUCT(LTA!J41:AN41,LTA!J$102:AN$102,LTA!J$105:AN$105)</f>
        <v>364.37000000000006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136.58000000000001</v>
      </c>
      <c r="Z41" s="35">
        <f>IEX!P41</f>
        <v>0</v>
      </c>
      <c r="AA41" s="76">
        <f>STOA!J41</f>
        <v>51.19</v>
      </c>
      <c r="AB41" s="76">
        <f>-STOA!P41</f>
        <v>0</v>
      </c>
      <c r="AC41">
        <f t="shared" si="0"/>
        <v>13.496673413132198</v>
      </c>
      <c r="AD41">
        <f t="shared" si="1"/>
        <v>1313.2659468854231</v>
      </c>
      <c r="AE41">
        <f>'IDT-1'!F41</f>
        <v>0</v>
      </c>
      <c r="AF41" s="25"/>
      <c r="AG41">
        <f t="shared" si="2"/>
        <v>1313.2659468854231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-201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7.3118699999999999</v>
      </c>
      <c r="E42">
        <f>GT_NG!T42</f>
        <v>11.398988554697898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817.12174602545667</v>
      </c>
      <c r="P42" s="37">
        <v>37.479999999999997</v>
      </c>
      <c r="Q42" s="37">
        <v>26.613067788794094</v>
      </c>
      <c r="R42" s="39">
        <v>20.5</v>
      </c>
      <c r="S42" s="39">
        <v>0</v>
      </c>
      <c r="T42" s="38">
        <f>SUMPRODUCT(LTA!J42:AN42,LTA!J$101:AN$101,LTA!J$105:AN$105)</f>
        <v>65.930000000000007</v>
      </c>
      <c r="U42" s="38">
        <f>SUMPRODUCT(LTA!J42:AN42,LTA!J$102:AN$102,LTA!J$105:AN$105)</f>
        <v>369.25000000000006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149.08000000000001</v>
      </c>
      <c r="Z42" s="35">
        <f>IEX!P42</f>
        <v>0</v>
      </c>
      <c r="AA42" s="76">
        <f>STOA!J42</f>
        <v>56.89</v>
      </c>
      <c r="AB42" s="76">
        <f>-STOA!P42</f>
        <v>0</v>
      </c>
      <c r="AC42">
        <f t="shared" si="0"/>
        <v>13.705385991303036</v>
      </c>
      <c r="AD42">
        <f t="shared" si="1"/>
        <v>1353.8702863776457</v>
      </c>
      <c r="AE42">
        <f>'IDT-1'!F42</f>
        <v>0</v>
      </c>
      <c r="AF42" s="25"/>
      <c r="AG42">
        <f t="shared" si="2"/>
        <v>1353.8702863776457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-194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7.3118699999999999</v>
      </c>
      <c r="E43">
        <f>GT_NG!T43</f>
        <v>11.398988554697898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809.01414060048103</v>
      </c>
      <c r="P43" s="37">
        <v>37.479999999999997</v>
      </c>
      <c r="Q43" s="37">
        <v>26.613067788794094</v>
      </c>
      <c r="R43" s="39">
        <v>20.5</v>
      </c>
      <c r="S43" s="39">
        <v>0</v>
      </c>
      <c r="T43" s="38">
        <f>SUMPRODUCT(LTA!J43:AN43,LTA!J$101:AN$101,LTA!J$105:AN$105)</f>
        <v>69.7</v>
      </c>
      <c r="U43" s="38">
        <f>SUMPRODUCT(LTA!J43:AN43,LTA!J$102:AN$102,LTA!J$105:AN$105)</f>
        <v>322.64999999999998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155.81</v>
      </c>
      <c r="Z43" s="35">
        <f>IEX!P43</f>
        <v>0</v>
      </c>
      <c r="AA43" s="76">
        <f>STOA!J43</f>
        <v>63.35</v>
      </c>
      <c r="AB43" s="76">
        <f>-STOA!P43</f>
        <v>0</v>
      </c>
      <c r="AC43">
        <f t="shared" si="0"/>
        <v>12.797771842945087</v>
      </c>
      <c r="AD43">
        <f t="shared" si="1"/>
        <v>1395.0302951010276</v>
      </c>
      <c r="AE43">
        <f>'IDT-1'!F43</f>
        <v>0</v>
      </c>
      <c r="AF43" s="25"/>
      <c r="AG43">
        <f t="shared" si="2"/>
        <v>1395.0302951010276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-116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7.3118699999999999</v>
      </c>
      <c r="E44">
        <f>GT_NG!T44</f>
        <v>11.398988554697898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809.0235795695254</v>
      </c>
      <c r="P44" s="37">
        <v>37.479999999999997</v>
      </c>
      <c r="Q44" s="37">
        <v>26.613067788794094</v>
      </c>
      <c r="R44" s="39">
        <v>20.5</v>
      </c>
      <c r="S44" s="39">
        <v>0</v>
      </c>
      <c r="T44" s="38">
        <f>SUMPRODUCT(LTA!J44:AN44,LTA!J$101:AN$101,LTA!J$105:AN$105)</f>
        <v>75.48</v>
      </c>
      <c r="U44" s="38">
        <f>SUMPRODUCT(LTA!J44:AN44,LTA!J$102:AN$102,LTA!J$105:AN$105)</f>
        <v>324.78999999999996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193.32</v>
      </c>
      <c r="Z44" s="35">
        <f>IEX!P44</f>
        <v>0</v>
      </c>
      <c r="AA44" s="76">
        <f>STOA!J44</f>
        <v>67.78</v>
      </c>
      <c r="AB44" s="76">
        <f>-STOA!P44</f>
        <v>0</v>
      </c>
      <c r="AC44">
        <f t="shared" si="0"/>
        <v>13.328257195990513</v>
      </c>
      <c r="AD44">
        <f t="shared" si="1"/>
        <v>1426.3692487170267</v>
      </c>
      <c r="AE44">
        <f>'IDT-1'!F44</f>
        <v>0</v>
      </c>
      <c r="AF44" s="25"/>
      <c r="AG44">
        <f t="shared" si="2"/>
        <v>1426.3692487170267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-134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7.3118699999999999</v>
      </c>
      <c r="E45">
        <f>GT_NG!T45</f>
        <v>11.398988554697898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672.47814481383159</v>
      </c>
      <c r="P45" s="37">
        <v>37.479999999999997</v>
      </c>
      <c r="Q45" s="37">
        <v>26.613067788794094</v>
      </c>
      <c r="R45" s="39">
        <v>20.5</v>
      </c>
      <c r="S45" s="39">
        <v>0</v>
      </c>
      <c r="T45" s="38">
        <f>SUMPRODUCT(LTA!J45:AN45,LTA!J$101:AN$101,LTA!J$105:AN$105)</f>
        <v>80.25</v>
      </c>
      <c r="U45" s="38">
        <f>SUMPRODUCT(LTA!J45:AN45,LTA!J$102:AN$102,LTA!J$105:AN$105)</f>
        <v>342.51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204.86</v>
      </c>
      <c r="Z45" s="35">
        <f>IEX!P45</f>
        <v>0</v>
      </c>
      <c r="AA45" s="76">
        <f>STOA!J45</f>
        <v>71.459999999999994</v>
      </c>
      <c r="AB45" s="76">
        <f>-STOA!P45</f>
        <v>0</v>
      </c>
      <c r="AC45">
        <f t="shared" si="0"/>
        <v>11.708318430374835</v>
      </c>
      <c r="AD45">
        <f t="shared" si="1"/>
        <v>1437.1537527269486</v>
      </c>
      <c r="AE45">
        <f>'IDT-1'!F45</f>
        <v>0</v>
      </c>
      <c r="AF45" s="25"/>
      <c r="AG45">
        <f t="shared" si="2"/>
        <v>1437.1537527269486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-26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7.3118699999999999</v>
      </c>
      <c r="E46">
        <f>GT_NG!T46</f>
        <v>11.398988554697898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671.89523720513591</v>
      </c>
      <c r="P46" s="37">
        <v>37.479999999999997</v>
      </c>
      <c r="Q46" s="37">
        <v>26.613067788794094</v>
      </c>
      <c r="R46" s="39">
        <v>20.5</v>
      </c>
      <c r="S46" s="39">
        <v>0</v>
      </c>
      <c r="T46" s="38">
        <f>SUMPRODUCT(LTA!J46:AN46,LTA!J$101:AN$101,LTA!J$105:AN$105)</f>
        <v>85.02</v>
      </c>
      <c r="U46" s="38">
        <f>SUMPRODUCT(LTA!J46:AN46,LTA!J$102:AN$102,LTA!J$105:AN$105)</f>
        <v>337.49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196.2</v>
      </c>
      <c r="Z46" s="35">
        <f>IEX!P46</f>
        <v>0</v>
      </c>
      <c r="AA46" s="76">
        <f>STOA!J46</f>
        <v>75.64</v>
      </c>
      <c r="AB46" s="76">
        <f>-STOA!P46</f>
        <v>0</v>
      </c>
      <c r="AC46">
        <f t="shared" si="0"/>
        <v>11.580403249918362</v>
      </c>
      <c r="AD46">
        <f t="shared" si="1"/>
        <v>1442.9687602987096</v>
      </c>
      <c r="AE46">
        <f>'IDT-1'!F46</f>
        <v>0</v>
      </c>
      <c r="AF46" s="25"/>
      <c r="AG46">
        <f t="shared" si="2"/>
        <v>1442.9687602987096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7.3118699999999999</v>
      </c>
      <c r="E47">
        <f>GT_NG!T47</f>
        <v>11.698988851438942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628.82916683117685</v>
      </c>
      <c r="P47" s="37">
        <v>37.479999999999997</v>
      </c>
      <c r="Q47" s="37">
        <v>26.613067788794094</v>
      </c>
      <c r="R47" s="39">
        <v>20.5</v>
      </c>
      <c r="S47" s="39">
        <v>0</v>
      </c>
      <c r="T47" s="38">
        <f>SUMPRODUCT(LTA!J47:AN47,LTA!J$101:AN$101,LTA!J$105:AN$105)</f>
        <v>89.47</v>
      </c>
      <c r="U47" s="38">
        <f>SUMPRODUCT(LTA!J47:AN47,LTA!J$102:AN$102,LTA!J$105:AN$105)</f>
        <v>331.90000000000003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206.78</v>
      </c>
      <c r="Z47" s="35">
        <f>IEX!P47</f>
        <v>0</v>
      </c>
      <c r="AA47" s="76">
        <f>STOA!J47</f>
        <v>66.099999999999994</v>
      </c>
      <c r="AB47" s="76">
        <f>-STOA!P47</f>
        <v>0</v>
      </c>
      <c r="AC47">
        <f t="shared" si="0"/>
        <v>11.353158129076997</v>
      </c>
      <c r="AD47">
        <f t="shared" si="1"/>
        <v>1444.1799353423328</v>
      </c>
      <c r="AE47">
        <f>'IDT-1'!F47</f>
        <v>0</v>
      </c>
      <c r="AF47" s="25"/>
      <c r="AG47">
        <f t="shared" si="2"/>
        <v>1444.1799353423328</v>
      </c>
      <c r="AI47" s="35">
        <f>PXIL!J47</f>
        <v>0</v>
      </c>
      <c r="AJ47" s="35">
        <f>PXIL!P47</f>
        <v>0</v>
      </c>
      <c r="AK47" s="35">
        <f>RTM_IEX!J47</f>
        <v>28.85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7.3118699999999999</v>
      </c>
      <c r="E48">
        <f>GT_NG!T48</f>
        <v>11.698988851438942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628.82916683117685</v>
      </c>
      <c r="P48" s="37">
        <v>37.479999999999997</v>
      </c>
      <c r="Q48" s="37">
        <v>26.613067788794094</v>
      </c>
      <c r="R48" s="39">
        <v>20.5</v>
      </c>
      <c r="S48" s="39">
        <v>0</v>
      </c>
      <c r="T48" s="38">
        <f>SUMPRODUCT(LTA!J48:AN48,LTA!J$101:AN$101,LTA!J$105:AN$105)</f>
        <v>91.92</v>
      </c>
      <c r="U48" s="38">
        <f>SUMPRODUCT(LTA!J48:AN48,LTA!J$102:AN$102,LTA!J$105:AN$105)</f>
        <v>331.9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191.4</v>
      </c>
      <c r="Z48" s="35">
        <f>IEX!P48</f>
        <v>0</v>
      </c>
      <c r="AA48" s="76">
        <f>STOA!J48</f>
        <v>68.509999999999991</v>
      </c>
      <c r="AB48" s="76">
        <f>-STOA!P48</f>
        <v>0</v>
      </c>
      <c r="AC48">
        <f t="shared" si="0"/>
        <v>11.271102129076997</v>
      </c>
      <c r="AD48">
        <f t="shared" si="1"/>
        <v>1433.7419913423328</v>
      </c>
      <c r="AE48">
        <f>'IDT-1'!F48</f>
        <v>0</v>
      </c>
      <c r="AF48" s="25"/>
      <c r="AG48">
        <f t="shared" si="2"/>
        <v>1433.7419913423328</v>
      </c>
      <c r="AI48" s="35">
        <f>PXIL!J48</f>
        <v>0</v>
      </c>
      <c r="AJ48" s="35">
        <f>PXIL!P48</f>
        <v>0</v>
      </c>
      <c r="AK48" s="35">
        <f>RTM_IEX!J48</f>
        <v>28.85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7.3118699999999999</v>
      </c>
      <c r="E49">
        <f>GT_NG!T49</f>
        <v>11.698988851438942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628.82916683117685</v>
      </c>
      <c r="P49" s="37">
        <v>37.479999999999997</v>
      </c>
      <c r="Q49" s="37">
        <v>26.613067788794094</v>
      </c>
      <c r="R49" s="39">
        <v>21.699999999999996</v>
      </c>
      <c r="S49" s="39">
        <v>0</v>
      </c>
      <c r="T49" s="38">
        <f>SUMPRODUCT(LTA!J49:AN49,LTA!J$101:AN$101,LTA!J$105:AN$105)</f>
        <v>94.34</v>
      </c>
      <c r="U49" s="38">
        <f>SUMPRODUCT(LTA!J49:AN49,LTA!J$102:AN$102,LTA!J$105:AN$105)</f>
        <v>333.53999999999996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178.89</v>
      </c>
      <c r="Z49" s="35">
        <f>IEX!P49</f>
        <v>0</v>
      </c>
      <c r="AA49" s="76">
        <f>STOA!J49</f>
        <v>70.91</v>
      </c>
      <c r="AB49" s="76">
        <f>-STOA!P49</f>
        <v>0</v>
      </c>
      <c r="AC49">
        <f t="shared" si="0"/>
        <v>11.270790129076996</v>
      </c>
      <c r="AD49">
        <f t="shared" si="1"/>
        <v>1433.7023033423329</v>
      </c>
      <c r="AE49">
        <f>'IDT-1'!F49</f>
        <v>0</v>
      </c>
      <c r="AF49" s="25"/>
      <c r="AG49">
        <f t="shared" si="2"/>
        <v>1433.7023033423329</v>
      </c>
      <c r="AI49" s="35">
        <f>PXIL!J49</f>
        <v>0</v>
      </c>
      <c r="AJ49" s="35">
        <f>PXIL!P49</f>
        <v>0</v>
      </c>
      <c r="AK49" s="35">
        <f>RTM_IEX!J49</f>
        <v>33.659999999999997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7.3118699999999999</v>
      </c>
      <c r="E50">
        <f>GT_NG!T50</f>
        <v>11.698988851438942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628.82916683117685</v>
      </c>
      <c r="P50" s="37">
        <v>37.479999999999997</v>
      </c>
      <c r="Q50" s="37">
        <v>26.613067788794094</v>
      </c>
      <c r="R50" s="39">
        <v>21.7</v>
      </c>
      <c r="S50" s="39">
        <v>0</v>
      </c>
      <c r="T50" s="38">
        <f>SUMPRODUCT(LTA!J50:AN50,LTA!J$101:AN$101,LTA!J$105:AN$105)</f>
        <v>96.37</v>
      </c>
      <c r="U50" s="38">
        <f>SUMPRODUCT(LTA!J50:AN50,LTA!J$102:AN$102,LTA!J$105:AN$105)</f>
        <v>334.96999999999997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158.69</v>
      </c>
      <c r="Z50" s="35">
        <f>IEX!P50</f>
        <v>0</v>
      </c>
      <c r="AA50" s="76">
        <f>STOA!J50</f>
        <v>73.33</v>
      </c>
      <c r="AB50" s="76">
        <f>-STOA!P50</f>
        <v>0</v>
      </c>
      <c r="AC50">
        <f t="shared" si="0"/>
        <v>11.121576129076995</v>
      </c>
      <c r="AD50">
        <f t="shared" si="1"/>
        <v>1414.7215173423326</v>
      </c>
      <c r="AE50">
        <f>'IDT-1'!F50</f>
        <v>0</v>
      </c>
      <c r="AF50" s="25"/>
      <c r="AG50">
        <f t="shared" si="2"/>
        <v>1414.7215173423326</v>
      </c>
      <c r="AI50" s="35">
        <f>PXIL!J50</f>
        <v>0</v>
      </c>
      <c r="AJ50" s="35">
        <f>PXIL!P50</f>
        <v>0</v>
      </c>
      <c r="AK50" s="35">
        <f>RTM_IEX!J50</f>
        <v>28.85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7.3118699999999999</v>
      </c>
      <c r="E51">
        <f>GT_NG!T51</f>
        <v>11.698988851438942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629.24947389639431</v>
      </c>
      <c r="P51" s="37">
        <v>37.479999999999997</v>
      </c>
      <c r="Q51" s="37">
        <v>26.613067788794094</v>
      </c>
      <c r="R51" s="39">
        <v>21.7</v>
      </c>
      <c r="S51" s="39">
        <v>0</v>
      </c>
      <c r="T51" s="38">
        <f>SUMPRODUCT(LTA!J51:AN51,LTA!J$101:AN$101,LTA!J$105:AN$105)</f>
        <v>96.37</v>
      </c>
      <c r="U51" s="38">
        <f>SUMPRODUCT(LTA!J51:AN51,LTA!J$102:AN$102,LTA!J$105:AN$105)</f>
        <v>343.03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153.88999999999999</v>
      </c>
      <c r="Z51" s="35">
        <f>IEX!P51</f>
        <v>0</v>
      </c>
      <c r="AA51" s="76">
        <f>STOA!J51</f>
        <v>73.61</v>
      </c>
      <c r="AB51" s="76">
        <f>-STOA!P51</f>
        <v>0</v>
      </c>
      <c r="AC51">
        <f t="shared" si="0"/>
        <v>11.189984524185691</v>
      </c>
      <c r="AD51">
        <f t="shared" si="1"/>
        <v>1423.4234160124413</v>
      </c>
      <c r="AE51">
        <f>'IDT-1'!F51</f>
        <v>0</v>
      </c>
      <c r="AF51" s="25"/>
      <c r="AG51">
        <f t="shared" si="2"/>
        <v>1423.4234160124413</v>
      </c>
      <c r="AI51" s="35">
        <f>PXIL!J51</f>
        <v>0</v>
      </c>
      <c r="AJ51" s="35">
        <f>PXIL!P51</f>
        <v>0</v>
      </c>
      <c r="AK51" s="35">
        <f>RTM_IEX!J51</f>
        <v>33.659999999999997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7.7632200000000005</v>
      </c>
      <c r="E52">
        <f>GT_NG!T52</f>
        <v>11.698988851438942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629.24947389639431</v>
      </c>
      <c r="P52" s="37">
        <v>37.479999999999997</v>
      </c>
      <c r="Q52" s="37">
        <v>26.613067788794094</v>
      </c>
      <c r="R52" s="39">
        <v>21.7</v>
      </c>
      <c r="S52" s="39">
        <v>0</v>
      </c>
      <c r="T52" s="38">
        <f>SUMPRODUCT(LTA!J52:AN52,LTA!J$101:AN$101,LTA!J$105:AN$105)</f>
        <v>96.37</v>
      </c>
      <c r="U52" s="38">
        <f>SUMPRODUCT(LTA!J52:AN52,LTA!J$102:AN$102,LTA!J$105:AN$105)</f>
        <v>342.23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131.77000000000001</v>
      </c>
      <c r="Z52" s="35">
        <f>IEX!P52</f>
        <v>0</v>
      </c>
      <c r="AA52" s="76">
        <f>STOA!J52</f>
        <v>73.97</v>
      </c>
      <c r="AB52" s="76">
        <f>-STOA!P52</f>
        <v>0</v>
      </c>
      <c r="AC52">
        <f t="shared" si="0"/>
        <v>11.017537054185693</v>
      </c>
      <c r="AD52">
        <f t="shared" si="1"/>
        <v>1401.4872134824418</v>
      </c>
      <c r="AE52">
        <f>'IDT-1'!F52</f>
        <v>0</v>
      </c>
      <c r="AF52" s="25"/>
      <c r="AG52">
        <f t="shared" si="2"/>
        <v>1401.4872134824418</v>
      </c>
      <c r="AI52" s="35">
        <f>PXIL!J52</f>
        <v>0</v>
      </c>
      <c r="AJ52" s="35">
        <f>PXIL!P52</f>
        <v>0</v>
      </c>
      <c r="AK52" s="35">
        <f>RTM_IEX!J52</f>
        <v>33.659999999999997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7.7632200000000005</v>
      </c>
      <c r="E53">
        <f>GT_NG!T53</f>
        <v>11.698988851438942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629.23913175084522</v>
      </c>
      <c r="P53" s="37">
        <v>37.86</v>
      </c>
      <c r="Q53" s="37">
        <v>26.87</v>
      </c>
      <c r="R53" s="39">
        <v>21.7</v>
      </c>
      <c r="S53" s="39">
        <v>0</v>
      </c>
      <c r="T53" s="38">
        <f>SUMPRODUCT(LTA!J53:AN53,LTA!J$101:AN$101,LTA!J$105:AN$105)</f>
        <v>96.37</v>
      </c>
      <c r="U53" s="38">
        <f>SUMPRODUCT(LTA!J53:AN53,LTA!J$102:AN$102,LTA!J$105:AN$105)</f>
        <v>341.17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107.72</v>
      </c>
      <c r="Z53" s="35">
        <f>IEX!P53</f>
        <v>0</v>
      </c>
      <c r="AA53" s="76">
        <f>STOA!J53</f>
        <v>74.34</v>
      </c>
      <c r="AB53" s="76">
        <f>-STOA!P53</f>
        <v>0</v>
      </c>
      <c r="AC53">
        <f t="shared" si="0"/>
        <v>10.904488456697816</v>
      </c>
      <c r="AD53">
        <f t="shared" si="1"/>
        <v>1387.1068521455863</v>
      </c>
      <c r="AE53">
        <f>'IDT-1'!F53</f>
        <v>0</v>
      </c>
      <c r="AF53" s="25"/>
      <c r="AG53">
        <f t="shared" si="2"/>
        <v>1387.1068521455863</v>
      </c>
      <c r="AI53" s="35">
        <f>PXIL!J53</f>
        <v>0</v>
      </c>
      <c r="AJ53" s="35">
        <f>PXIL!P53</f>
        <v>0</v>
      </c>
      <c r="AK53" s="35">
        <f>RTM_IEX!J53</f>
        <v>43.28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7.7632200000000005</v>
      </c>
      <c r="E54">
        <f>GT_NG!T54</f>
        <v>11.698988851438942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619.62913175084532</v>
      </c>
      <c r="P54" s="37">
        <v>37.86</v>
      </c>
      <c r="Q54" s="37">
        <v>26.883098916301591</v>
      </c>
      <c r="R54" s="39">
        <v>21.7</v>
      </c>
      <c r="S54" s="39">
        <v>0</v>
      </c>
      <c r="T54" s="38">
        <f>SUMPRODUCT(LTA!J54:AN54,LTA!J$101:AN$101,LTA!J$105:AN$105)</f>
        <v>96.37</v>
      </c>
      <c r="U54" s="38">
        <f>SUMPRODUCT(LTA!J54:AN54,LTA!J$102:AN$102,LTA!J$105:AN$105)</f>
        <v>339.1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60.59</v>
      </c>
      <c r="Z54" s="35">
        <f>IEX!P54</f>
        <v>0</v>
      </c>
      <c r="AA54" s="76">
        <f>STOA!J54</f>
        <v>74.710000000000008</v>
      </c>
      <c r="AB54" s="76">
        <f>-STOA!P54</f>
        <v>0</v>
      </c>
      <c r="AC54">
        <f t="shared" si="0"/>
        <v>10.523794628244969</v>
      </c>
      <c r="AD54">
        <f t="shared" si="1"/>
        <v>1338.680644890341</v>
      </c>
      <c r="AE54">
        <f>'IDT-1'!F54</f>
        <v>9</v>
      </c>
      <c r="AF54" s="25"/>
      <c r="AG54">
        <f t="shared" si="2"/>
        <v>1347.680644890341</v>
      </c>
      <c r="AI54" s="35">
        <f>PXIL!J54</f>
        <v>0</v>
      </c>
      <c r="AJ54" s="35">
        <f>PXIL!P54</f>
        <v>0</v>
      </c>
      <c r="AK54" s="35">
        <f>RTM_IEX!J54</f>
        <v>52.9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7.7632200000000005</v>
      </c>
      <c r="E55">
        <f>GT_NG!T55</f>
        <v>11.398988554697898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529.60058676175345</v>
      </c>
      <c r="P55" s="37">
        <v>18.27</v>
      </c>
      <c r="Q55" s="37">
        <v>14.43</v>
      </c>
      <c r="R55" s="39">
        <v>21.7</v>
      </c>
      <c r="S55" s="39">
        <v>0</v>
      </c>
      <c r="T55" s="38">
        <f>SUMPRODUCT(LTA!J55:AN55,LTA!J$101:AN$101,LTA!J$105:AN$105)</f>
        <v>95.37</v>
      </c>
      <c r="U55" s="38">
        <f>SUMPRODUCT(LTA!J55:AN55,LTA!J$102:AN$102,LTA!J$105:AN$105)</f>
        <v>336.33000000000004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73.08</v>
      </c>
      <c r="AB55" s="76">
        <f>-STOA!P55</f>
        <v>0</v>
      </c>
      <c r="AC55">
        <f t="shared" si="0"/>
        <v>8.9420198034683196</v>
      </c>
      <c r="AD55">
        <f t="shared" si="1"/>
        <v>1137.470775512983</v>
      </c>
      <c r="AE55">
        <f>'IDT-1'!F55</f>
        <v>69</v>
      </c>
      <c r="AF55" s="25"/>
      <c r="AG55">
        <f t="shared" si="2"/>
        <v>1206.470775512983</v>
      </c>
      <c r="AI55" s="35">
        <f>PXIL!J55</f>
        <v>0</v>
      </c>
      <c r="AJ55" s="35">
        <f>PXIL!P55</f>
        <v>0</v>
      </c>
      <c r="AK55" s="35">
        <f>RTM_IEX!J55</f>
        <v>38.47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7.7632200000000005</v>
      </c>
      <c r="E56">
        <f>GT_NG!T56</f>
        <v>11.398988554697898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509.96913697981404</v>
      </c>
      <c r="P56" s="37">
        <v>18.27</v>
      </c>
      <c r="Q56" s="37">
        <v>14.43</v>
      </c>
      <c r="R56" s="39">
        <v>21.7</v>
      </c>
      <c r="S56" s="39">
        <v>0</v>
      </c>
      <c r="T56" s="38">
        <f>SUMPRODUCT(LTA!J56:AN56,LTA!J$101:AN$101,LTA!J$105:AN$105)</f>
        <v>94.34</v>
      </c>
      <c r="U56" s="38">
        <f>SUMPRODUCT(LTA!J56:AN56,LTA!J$102:AN$102,LTA!J$105:AN$105)</f>
        <v>332.81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71.36999999999999</v>
      </c>
      <c r="AB56" s="76">
        <f>-STOA!P56</f>
        <v>0</v>
      </c>
      <c r="AC56">
        <f t="shared" si="0"/>
        <v>8.515036495169193</v>
      </c>
      <c r="AD56">
        <f t="shared" si="1"/>
        <v>1083.1563090393427</v>
      </c>
      <c r="AE56">
        <f>'IDT-1'!F56</f>
        <v>89</v>
      </c>
      <c r="AF56" s="25"/>
      <c r="AG56">
        <f t="shared" si="2"/>
        <v>1172.1563090393427</v>
      </c>
      <c r="AI56" s="35">
        <f>PXIL!J56</f>
        <v>0</v>
      </c>
      <c r="AJ56" s="35">
        <f>PXIL!P56</f>
        <v>0</v>
      </c>
      <c r="AK56" s="35">
        <f>RTM_IEX!J56</f>
        <v>9.6199999999999992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7.7632200000000005</v>
      </c>
      <c r="E57">
        <f>GT_NG!T57</f>
        <v>11.398988554697898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508.58615669206415</v>
      </c>
      <c r="P57" s="37">
        <v>18.27</v>
      </c>
      <c r="Q57" s="37">
        <v>14.43</v>
      </c>
      <c r="R57" s="39">
        <v>21.7</v>
      </c>
      <c r="S57" s="39">
        <v>0</v>
      </c>
      <c r="T57" s="38">
        <f>SUMPRODUCT(LTA!J57:AN57,LTA!J$101:AN$101,LTA!J$105:AN$105)</f>
        <v>89.45</v>
      </c>
      <c r="U57" s="38">
        <f>SUMPRODUCT(LTA!J57:AN57,LTA!J$102:AN$102,LTA!J$105:AN$105)</f>
        <v>335.37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69.66</v>
      </c>
      <c r="AB57" s="76">
        <f>-STOA!P57</f>
        <v>0</v>
      </c>
      <c r="AC57">
        <f t="shared" si="0"/>
        <v>8.5477732489247433</v>
      </c>
      <c r="AD57">
        <f t="shared" si="1"/>
        <v>1087.3205919978373</v>
      </c>
      <c r="AE57">
        <f>'IDT-1'!F57</f>
        <v>99</v>
      </c>
      <c r="AF57" s="25"/>
      <c r="AG57">
        <f t="shared" si="2"/>
        <v>1186.3205919978373</v>
      </c>
      <c r="AI57" s="35">
        <f>PXIL!J57</f>
        <v>0</v>
      </c>
      <c r="AJ57" s="35">
        <f>PXIL!P57</f>
        <v>0</v>
      </c>
      <c r="AK57" s="35">
        <f>RTM_IEX!J57</f>
        <v>19.239999999999998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7.7632200000000005</v>
      </c>
      <c r="E58">
        <f>GT_NG!T58</f>
        <v>11.398988554697898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508.58615669206415</v>
      </c>
      <c r="P58" s="37">
        <v>18.27</v>
      </c>
      <c r="Q58" s="37">
        <v>14.43</v>
      </c>
      <c r="R58" s="39">
        <v>21.7</v>
      </c>
      <c r="S58" s="39">
        <v>0</v>
      </c>
      <c r="T58" s="38">
        <f>SUMPRODUCT(LTA!J58:AN58,LTA!J$101:AN$101,LTA!J$105:AN$105)</f>
        <v>86.03</v>
      </c>
      <c r="U58" s="38">
        <f>SUMPRODUCT(LTA!J58:AN58,LTA!J$102:AN$102,LTA!J$105:AN$105)</f>
        <v>329.13000000000005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67.949999999999989</v>
      </c>
      <c r="AB58" s="76">
        <f>-STOA!P58</f>
        <v>0</v>
      </c>
      <c r="AC58">
        <f t="shared" si="0"/>
        <v>8.4966052489247446</v>
      </c>
      <c r="AD58">
        <f t="shared" si="1"/>
        <v>1080.8117599978375</v>
      </c>
      <c r="AE58">
        <f>'IDT-1'!F58</f>
        <v>114</v>
      </c>
      <c r="AF58" s="25"/>
      <c r="AG58">
        <f t="shared" si="2"/>
        <v>1194.8117599978375</v>
      </c>
      <c r="AI58" s="35">
        <f>PXIL!J58</f>
        <v>0</v>
      </c>
      <c r="AJ58" s="35">
        <f>PXIL!P58</f>
        <v>0</v>
      </c>
      <c r="AK58" s="35">
        <f>RTM_IEX!J58</f>
        <v>24.05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7.7632200000000005</v>
      </c>
      <c r="E59">
        <f>GT_NG!T59</f>
        <v>11.398988554697898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527.55466680033987</v>
      </c>
      <c r="P59" s="37">
        <v>18.27</v>
      </c>
      <c r="Q59" s="37">
        <v>14.43</v>
      </c>
      <c r="R59" s="39">
        <v>21.7</v>
      </c>
      <c r="S59" s="39">
        <v>0</v>
      </c>
      <c r="T59" s="38">
        <f>SUMPRODUCT(LTA!J59:AN59,LTA!J$101:AN$101,LTA!J$105:AN$105)</f>
        <v>82.43</v>
      </c>
      <c r="U59" s="38">
        <f>SUMPRODUCT(LTA!J59:AN59,LTA!J$102:AN$102,LTA!J$105:AN$105)</f>
        <v>323.37000000000006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58.6</v>
      </c>
      <c r="AB59" s="76">
        <f>-STOA!P59</f>
        <v>0</v>
      </c>
      <c r="AC59">
        <f t="shared" si="0"/>
        <v>8.4010436277692957</v>
      </c>
      <c r="AD59">
        <f t="shared" si="1"/>
        <v>1068.6558317272686</v>
      </c>
      <c r="AE59">
        <f>'IDT-1'!F59</f>
        <v>124</v>
      </c>
      <c r="AF59" s="25"/>
      <c r="AG59">
        <f t="shared" si="2"/>
        <v>1192.6558317272686</v>
      </c>
      <c r="AI59" s="35">
        <f>PXIL!J59</f>
        <v>0</v>
      </c>
      <c r="AJ59" s="35">
        <f>PXIL!P59</f>
        <v>0</v>
      </c>
      <c r="AK59" s="35">
        <f>RTM_IEX!J59</f>
        <v>11.54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7.7632200000000005</v>
      </c>
      <c r="E60">
        <f>GT_NG!T60</f>
        <v>11.398988554697898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527.55466680033987</v>
      </c>
      <c r="P60" s="37">
        <v>18.27</v>
      </c>
      <c r="Q60" s="37">
        <v>14.43</v>
      </c>
      <c r="R60" s="39">
        <v>21.7</v>
      </c>
      <c r="S60" s="39">
        <v>0</v>
      </c>
      <c r="T60" s="38">
        <f>SUMPRODUCT(LTA!J60:AN60,LTA!J$101:AN$101,LTA!J$105:AN$105)</f>
        <v>76.83</v>
      </c>
      <c r="U60" s="38">
        <f>SUMPRODUCT(LTA!J60:AN60,LTA!J$102:AN$102,LTA!J$105:AN$105)</f>
        <v>316.73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55.27</v>
      </c>
      <c r="AB60" s="76">
        <f>-STOA!P60</f>
        <v>0</v>
      </c>
      <c r="AC60">
        <f t="shared" si="0"/>
        <v>8.1895856277692953</v>
      </c>
      <c r="AD60">
        <f t="shared" si="1"/>
        <v>1041.7572897272687</v>
      </c>
      <c r="AE60">
        <f>'IDT-1'!F60</f>
        <v>134</v>
      </c>
      <c r="AF60" s="25"/>
      <c r="AG60">
        <f t="shared" si="2"/>
        <v>1175.7572897272687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7.7632200000000005</v>
      </c>
      <c r="E61">
        <f>GT_NG!T61</f>
        <v>11.398988554697898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527.55466680033987</v>
      </c>
      <c r="P61" s="37">
        <v>18.27</v>
      </c>
      <c r="Q61" s="37">
        <v>14.43</v>
      </c>
      <c r="R61" s="39">
        <v>21.7</v>
      </c>
      <c r="S61" s="39">
        <v>0</v>
      </c>
      <c r="T61" s="38">
        <f>SUMPRODUCT(LTA!J61:AN61,LTA!J$101:AN$101,LTA!J$105:AN$105)</f>
        <v>72.22</v>
      </c>
      <c r="U61" s="38">
        <f>SUMPRODUCT(LTA!J61:AN61,LTA!J$102:AN$102,LTA!J$105:AN$105)</f>
        <v>309.50000000000006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51.95</v>
      </c>
      <c r="AB61" s="76">
        <f>-STOA!P61</f>
        <v>0</v>
      </c>
      <c r="AC61">
        <f t="shared" si="0"/>
        <v>8.2214096277692938</v>
      </c>
      <c r="AD61">
        <f t="shared" si="1"/>
        <v>1045.8054657272685</v>
      </c>
      <c r="AE61">
        <f>'IDT-1'!F61</f>
        <v>130.03200000000001</v>
      </c>
      <c r="AF61" s="25"/>
      <c r="AG61">
        <f t="shared" si="2"/>
        <v>1175.8374657272684</v>
      </c>
      <c r="AI61" s="35">
        <f>PXIL!J61</f>
        <v>0</v>
      </c>
      <c r="AJ61" s="35">
        <f>PXIL!P61</f>
        <v>0</v>
      </c>
      <c r="AK61" s="35">
        <f>RTM_IEX!J61</f>
        <v>19.239999999999998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7.7632200000000005</v>
      </c>
      <c r="E62">
        <f>GT_NG!T62</f>
        <v>11.398988554697898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527.55466680033987</v>
      </c>
      <c r="P62" s="37">
        <v>18.27</v>
      </c>
      <c r="Q62" s="37">
        <v>14.43</v>
      </c>
      <c r="R62" s="39">
        <v>21.7</v>
      </c>
      <c r="S62" s="39">
        <v>0</v>
      </c>
      <c r="T62" s="38">
        <f>SUMPRODUCT(LTA!J62:AN62,LTA!J$101:AN$101,LTA!J$105:AN$105)</f>
        <v>63.55</v>
      </c>
      <c r="U62" s="38">
        <f>SUMPRODUCT(LTA!J62:AN62,LTA!J$102:AN$102,LTA!J$105:AN$105)</f>
        <v>301.98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48.63</v>
      </c>
      <c r="AB62" s="76">
        <f>-STOA!P62</f>
        <v>0</v>
      </c>
      <c r="AC62">
        <f t="shared" si="0"/>
        <v>8.1441896277692933</v>
      </c>
      <c r="AD62">
        <f t="shared" si="1"/>
        <v>1035.9826857272685</v>
      </c>
      <c r="AE62">
        <f>'IDT-1'!F62</f>
        <v>128</v>
      </c>
      <c r="AF62" s="25"/>
      <c r="AG62">
        <f t="shared" si="2"/>
        <v>1163.9826857272685</v>
      </c>
      <c r="AI62" s="35">
        <f>PXIL!J62</f>
        <v>0</v>
      </c>
      <c r="AJ62" s="35">
        <f>PXIL!P62</f>
        <v>0</v>
      </c>
      <c r="AK62" s="35">
        <f>RTM_IEX!J62</f>
        <v>28.85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7.7632200000000005</v>
      </c>
      <c r="E63">
        <f>GT_NG!T63</f>
        <v>11.398988554697898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527.28775080033984</v>
      </c>
      <c r="P63" s="37">
        <v>18.27</v>
      </c>
      <c r="Q63" s="37">
        <v>14.43</v>
      </c>
      <c r="R63" s="39">
        <v>22.2</v>
      </c>
      <c r="S63" s="39">
        <v>0</v>
      </c>
      <c r="T63" s="38">
        <f>SUMPRODUCT(LTA!J63:AN63,LTA!J$101:AN$101,LTA!J$105:AN$105)</f>
        <v>47.99</v>
      </c>
      <c r="U63" s="38">
        <f>SUMPRODUCT(LTA!J63:AN63,LTA!J$102:AN$102,LTA!J$105:AN$105)</f>
        <v>298.19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43.78</v>
      </c>
      <c r="AB63" s="76">
        <f>-STOA!P63</f>
        <v>0</v>
      </c>
      <c r="AC63">
        <f t="shared" si="0"/>
        <v>8.032283682969295</v>
      </c>
      <c r="AD63">
        <f t="shared" si="1"/>
        <v>1021.7476756720686</v>
      </c>
      <c r="AE63">
        <f>'IDT-1'!F63</f>
        <v>128.24799999999999</v>
      </c>
      <c r="AF63" s="25"/>
      <c r="AG63">
        <f t="shared" si="2"/>
        <v>1149.9956756720685</v>
      </c>
      <c r="AI63" s="35">
        <f>PXIL!J63</f>
        <v>0</v>
      </c>
      <c r="AJ63" s="35">
        <f>PXIL!P63</f>
        <v>0</v>
      </c>
      <c r="AK63" s="35">
        <f>RTM_IEX!J63</f>
        <v>38.47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7.7632200000000005</v>
      </c>
      <c r="E64">
        <f>GT_NG!T64</f>
        <v>11.398988554697898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527.28775080033984</v>
      </c>
      <c r="P64" s="37">
        <v>18.27</v>
      </c>
      <c r="Q64" s="37">
        <v>14.43</v>
      </c>
      <c r="R64" s="39">
        <v>22.2</v>
      </c>
      <c r="S64" s="39">
        <v>0</v>
      </c>
      <c r="T64" s="38">
        <f>SUMPRODUCT(LTA!J64:AN64,LTA!J$101:AN$101,LTA!J$105:AN$105)</f>
        <v>41.42</v>
      </c>
      <c r="U64" s="38">
        <f>SUMPRODUCT(LTA!J64:AN64,LTA!J$102:AN$102,LTA!J$105:AN$105)</f>
        <v>289.72999999999996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39.03</v>
      </c>
      <c r="AB64" s="76">
        <f>-STOA!P64</f>
        <v>0</v>
      </c>
      <c r="AC64">
        <f t="shared" si="0"/>
        <v>7.8404816829692923</v>
      </c>
      <c r="AD64">
        <f t="shared" si="1"/>
        <v>997.34947767206825</v>
      </c>
      <c r="AE64">
        <f>'IDT-1'!F64</f>
        <v>131.87899999999999</v>
      </c>
      <c r="AF64" s="25"/>
      <c r="AG64">
        <f t="shared" si="2"/>
        <v>1129.2284776720683</v>
      </c>
      <c r="AI64" s="35">
        <f>PXIL!J64</f>
        <v>0</v>
      </c>
      <c r="AJ64" s="35">
        <f>PXIL!P64</f>
        <v>0</v>
      </c>
      <c r="AK64" s="35">
        <f>RTM_IEX!J64</f>
        <v>33.659999999999997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7.7632200000000005</v>
      </c>
      <c r="E65">
        <f>GT_NG!T65</f>
        <v>11.398988554697898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533.33876178532046</v>
      </c>
      <c r="P65" s="37">
        <v>18.27</v>
      </c>
      <c r="Q65" s="37">
        <v>15.877522234357933</v>
      </c>
      <c r="R65" s="39">
        <v>22.2</v>
      </c>
      <c r="S65" s="39">
        <v>0</v>
      </c>
      <c r="T65" s="38">
        <f>SUMPRODUCT(LTA!J65:AN65,LTA!J$101:AN$101,LTA!J$105:AN$105)</f>
        <v>33.86</v>
      </c>
      <c r="U65" s="38">
        <f>SUMPRODUCT(LTA!J65:AN65,LTA!J$102:AN$102,LTA!J$105:AN$105)</f>
        <v>280.68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34.269999999999996</v>
      </c>
      <c r="AB65" s="76">
        <f>-STOA!P65</f>
        <v>0</v>
      </c>
      <c r="AC65">
        <f t="shared" si="0"/>
        <v>7.6947662420801359</v>
      </c>
      <c r="AD65">
        <f t="shared" si="1"/>
        <v>978.81372633229626</v>
      </c>
      <c r="AE65">
        <f>'IDT-1'!F65</f>
        <v>136.208</v>
      </c>
      <c r="AF65" s="25"/>
      <c r="AG65">
        <f t="shared" si="2"/>
        <v>1115.0217263322963</v>
      </c>
      <c r="AI65" s="35">
        <f>PXIL!J65</f>
        <v>0</v>
      </c>
      <c r="AJ65" s="35">
        <f>PXIL!P65</f>
        <v>0</v>
      </c>
      <c r="AK65" s="35">
        <f>RTM_IEX!J65</f>
        <v>28.85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7.7632200000000005</v>
      </c>
      <c r="E66">
        <f>GT_NG!T66</f>
        <v>11.398988554697898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533.47185873325577</v>
      </c>
      <c r="P66" s="37">
        <v>18.27</v>
      </c>
      <c r="Q66" s="37">
        <v>15.877522234357933</v>
      </c>
      <c r="R66" s="39">
        <v>22.2</v>
      </c>
      <c r="S66" s="39">
        <v>0</v>
      </c>
      <c r="T66" s="38">
        <f>SUMPRODUCT(LTA!J66:AN66,LTA!J$101:AN$101,LTA!J$105:AN$105)</f>
        <v>27.3</v>
      </c>
      <c r="U66" s="38">
        <f>SUMPRODUCT(LTA!J66:AN66,LTA!J$102:AN$102,LTA!J$105:AN$105)</f>
        <v>271.33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29.509999999999998</v>
      </c>
      <c r="AB66" s="76">
        <f>-STOA!P66</f>
        <v>0</v>
      </c>
      <c r="AC66">
        <f t="shared" si="0"/>
        <v>7.6096143982740294</v>
      </c>
      <c r="AD66">
        <f t="shared" si="1"/>
        <v>967.98197512403749</v>
      </c>
      <c r="AE66">
        <f>'IDT-1'!F66</f>
        <v>133.11799999999999</v>
      </c>
      <c r="AF66" s="25"/>
      <c r="AG66">
        <f t="shared" si="2"/>
        <v>1101.0999751240374</v>
      </c>
      <c r="AI66" s="35">
        <f>PXIL!J66</f>
        <v>0</v>
      </c>
      <c r="AJ66" s="35">
        <f>PXIL!P66</f>
        <v>0</v>
      </c>
      <c r="AK66" s="35">
        <f>RTM_IEX!J66</f>
        <v>38.47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7.7632200000000005</v>
      </c>
      <c r="E67">
        <f>GT_NG!T67</f>
        <v>11.398988554697898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575.98032444706723</v>
      </c>
      <c r="P67" s="37">
        <v>37.479999999999997</v>
      </c>
      <c r="Q67" s="37">
        <v>26.613067788794094</v>
      </c>
      <c r="R67" s="39">
        <v>21.962599124156704</v>
      </c>
      <c r="S67" s="39">
        <v>0</v>
      </c>
      <c r="T67" s="38">
        <f>SUMPRODUCT(LTA!J67:AN67,LTA!J$101:AN$101,LTA!J$105:AN$105)</f>
        <v>22.61</v>
      </c>
      <c r="U67" s="38">
        <f>SUMPRODUCT(LTA!J67:AN67,LTA!J$102:AN$102,LTA!J$105:AN$105)</f>
        <v>256.87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25.33</v>
      </c>
      <c r="AB67" s="76">
        <f>-STOA!P67</f>
        <v>0</v>
      </c>
      <c r="AC67">
        <f t="shared" si="0"/>
        <v>7.8873969163998918</v>
      </c>
      <c r="AD67">
        <f t="shared" si="1"/>
        <v>953.12080299831609</v>
      </c>
      <c r="AE67">
        <f>'IDT-1'!F67</f>
        <v>130</v>
      </c>
      <c r="AF67" s="25"/>
      <c r="AG67">
        <f t="shared" si="2"/>
        <v>1083.1208029983161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-25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11.398988554697898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619.06350063754348</v>
      </c>
      <c r="P68" s="37">
        <v>37.479999999999997</v>
      </c>
      <c r="Q68" s="37">
        <v>26.613067788794094</v>
      </c>
      <c r="R68" s="39">
        <v>17.372472949886106</v>
      </c>
      <c r="S68" s="39">
        <v>0</v>
      </c>
      <c r="T68" s="38">
        <f>SUMPRODUCT(LTA!J68:AN68,LTA!J$101:AN$101,LTA!J$105:AN$105)</f>
        <v>17.920000000000002</v>
      </c>
      <c r="U68" s="38">
        <f>SUMPRODUCT(LTA!J68:AN68,LTA!J$102:AN$102,LTA!J$105:AN$105)</f>
        <v>245.45999999999998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21.04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8.0286007065262961</v>
      </c>
      <c r="AD68">
        <f t="shared" ref="AD68:AD98" si="4">SUM(B68:AB68,AI68:AV68)-AC68</f>
        <v>971.08264922439525</v>
      </c>
      <c r="AE68">
        <f>'IDT-1'!F68</f>
        <v>110</v>
      </c>
      <c r="AF68" s="25"/>
      <c r="AG68">
        <f t="shared" ref="AG68:AG98" si="5">SUM(AD68:AF68)</f>
        <v>1081.0826492243953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-25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11.398988554697898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650.53353106350687</v>
      </c>
      <c r="P69" s="37">
        <v>37.479999999999997</v>
      </c>
      <c r="Q69" s="37">
        <v>26.613067788794094</v>
      </c>
      <c r="R69" s="39">
        <v>11.159999999999998</v>
      </c>
      <c r="S69" s="39">
        <v>0</v>
      </c>
      <c r="T69" s="38">
        <f>SUMPRODUCT(LTA!J69:AN69,LTA!J$101:AN$101,LTA!J$105:AN$105)</f>
        <v>12.23</v>
      </c>
      <c r="U69" s="38">
        <f>SUMPRODUCT(LTA!J69:AN69,LTA!J$102:AN$102,LTA!J$105:AN$105)</f>
        <v>252.6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16.77</v>
      </c>
      <c r="AB69" s="76">
        <f>-STOA!P69</f>
        <v>0</v>
      </c>
      <c r="AC69">
        <f t="shared" si="3"/>
        <v>8.4787597947308502</v>
      </c>
      <c r="AD69">
        <f t="shared" si="4"/>
        <v>958.07004761226813</v>
      </c>
      <c r="AE69">
        <f>'IDT-1'!F69</f>
        <v>124.66500000000001</v>
      </c>
      <c r="AF69" s="25"/>
      <c r="AG69">
        <f t="shared" si="5"/>
        <v>1082.7350476122681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-60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11.398988554697898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748.58358024974245</v>
      </c>
      <c r="P70" s="37">
        <v>37.479999999999997</v>
      </c>
      <c r="Q70" s="37">
        <v>26.613067788794094</v>
      </c>
      <c r="R70" s="39">
        <v>4.1025450031036614</v>
      </c>
      <c r="S70" s="39">
        <v>0</v>
      </c>
      <c r="T70" s="38">
        <f>SUMPRODUCT(LTA!J70:AN70,LTA!J$101:AN$101,LTA!J$105:AN$105)</f>
        <v>10.55</v>
      </c>
      <c r="U70" s="38">
        <f>SUMPRODUCT(LTA!J70:AN70,LTA!J$102:AN$102,LTA!J$105:AN$105)</f>
        <v>264.49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12.49</v>
      </c>
      <c r="AB70" s="76">
        <f>-STOA!P70</f>
        <v>0</v>
      </c>
      <c r="AC70">
        <f t="shared" si="3"/>
        <v>8.9596098895165426</v>
      </c>
      <c r="AD70">
        <f t="shared" si="4"/>
        <v>1089.5117917068214</v>
      </c>
      <c r="AE70">
        <f>'IDT-1'!F70</f>
        <v>0</v>
      </c>
      <c r="AF70" s="25"/>
      <c r="AG70">
        <f t="shared" si="5"/>
        <v>1089.5117917068214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11.698988851438942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831.35605774921441</v>
      </c>
      <c r="P71" s="37">
        <v>37.479999999999997</v>
      </c>
      <c r="Q71" s="37">
        <v>26.613067788794094</v>
      </c>
      <c r="R71" s="39">
        <v>1.22</v>
      </c>
      <c r="S71" s="39">
        <v>0</v>
      </c>
      <c r="T71" s="38">
        <f>SUMPRODUCT(LTA!J71:AN71,LTA!J$101:AN$101,LTA!J$105:AN$105)</f>
        <v>7.17</v>
      </c>
      <c r="U71" s="38">
        <f>SUMPRODUCT(LTA!J71:AN71,LTA!J$102:AN$102,LTA!J$105:AN$105)</f>
        <v>266.75999999999993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9.9500000000000011</v>
      </c>
      <c r="AB71" s="76">
        <f>-STOA!P71</f>
        <v>0</v>
      </c>
      <c r="AC71">
        <f t="shared" si="3"/>
        <v>10.106835031902273</v>
      </c>
      <c r="AD71">
        <f t="shared" si="4"/>
        <v>1094.9144993575453</v>
      </c>
      <c r="AE71">
        <f>'IDT-1'!F71</f>
        <v>0</v>
      </c>
      <c r="AF71" s="25"/>
      <c r="AG71">
        <f t="shared" si="5"/>
        <v>1094.9144993575453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-94.99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11.698988851438942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856.71083225060204</v>
      </c>
      <c r="P72" s="37">
        <v>37.479999999999997</v>
      </c>
      <c r="Q72" s="37">
        <v>26.613067788794094</v>
      </c>
      <c r="R72" s="39">
        <v>0.8</v>
      </c>
      <c r="S72" s="39">
        <v>0</v>
      </c>
      <c r="T72" s="38">
        <f>SUMPRODUCT(LTA!J72:AN72,LTA!J$101:AN$101,LTA!J$105:AN$105)</f>
        <v>2.8</v>
      </c>
      <c r="U72" s="38">
        <f>SUMPRODUCT(LTA!J72:AN72,LTA!J$102:AN$102,LTA!J$105:AN$105)</f>
        <v>217.2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-17</v>
      </c>
      <c r="AA72" s="76">
        <f>STOA!J72</f>
        <v>7.41</v>
      </c>
      <c r="AB72" s="76">
        <f>-STOA!P72</f>
        <v>0</v>
      </c>
      <c r="AC72">
        <f t="shared" si="3"/>
        <v>9.5229022000439389</v>
      </c>
      <c r="AD72">
        <f t="shared" si="4"/>
        <v>1106.9532066907911</v>
      </c>
      <c r="AE72">
        <f>'IDT-1'!F72</f>
        <v>0</v>
      </c>
      <c r="AF72" s="25"/>
      <c r="AG72">
        <f t="shared" si="5"/>
        <v>1106.9532066907911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-35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11.698988851438942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867.46152078631883</v>
      </c>
      <c r="P73" s="37">
        <v>37.479999999999997</v>
      </c>
      <c r="Q73" s="37">
        <v>26.613067788794094</v>
      </c>
      <c r="R73" s="39">
        <v>0.33</v>
      </c>
      <c r="S73" s="39">
        <v>0</v>
      </c>
      <c r="T73" s="38">
        <f>SUMPRODUCT(LTA!J73:AN73,LTA!J$101:AN$101,LTA!J$105:AN$105)</f>
        <v>1.42</v>
      </c>
      <c r="U73" s="38">
        <f>SUMPRODUCT(LTA!J73:AN73,LTA!J$102:AN$102,LTA!J$105:AN$105)</f>
        <v>261.93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4.88</v>
      </c>
      <c r="AB73" s="76">
        <f>-STOA!P73</f>
        <v>0</v>
      </c>
      <c r="AC73">
        <f t="shared" si="3"/>
        <v>10.259524256774515</v>
      </c>
      <c r="AD73">
        <f t="shared" si="4"/>
        <v>1114.3172731697775</v>
      </c>
      <c r="AE73">
        <f>'IDT-1'!F73</f>
        <v>0</v>
      </c>
      <c r="AF73" s="25"/>
      <c r="AG73">
        <f t="shared" si="5"/>
        <v>1114.3172731697775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-95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11.698988851438942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903.84934877139335</v>
      </c>
      <c r="P74" s="37">
        <v>37.479999999999997</v>
      </c>
      <c r="Q74" s="37">
        <v>26.613067788794094</v>
      </c>
      <c r="R74" s="39">
        <v>0.18</v>
      </c>
      <c r="S74" s="39">
        <v>0</v>
      </c>
      <c r="T74" s="38">
        <f>SUMPRODUCT(LTA!J74:AN74,LTA!J$101:AN$101,LTA!J$105:AN$105)</f>
        <v>0.05</v>
      </c>
      <c r="U74" s="38">
        <f>SUMPRODUCT(LTA!J74:AN74,LTA!J$102:AN$102,LTA!J$105:AN$105)</f>
        <v>262.26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-8</v>
      </c>
      <c r="AA74" s="76">
        <f>STOA!J74</f>
        <v>2.35</v>
      </c>
      <c r="AB74" s="76">
        <f>-STOA!P74</f>
        <v>0</v>
      </c>
      <c r="AC74">
        <f t="shared" si="3"/>
        <v>10.616530452731951</v>
      </c>
      <c r="AD74">
        <f t="shared" si="4"/>
        <v>1133.6280949588943</v>
      </c>
      <c r="AE74">
        <f>'IDT-1'!F74</f>
        <v>0</v>
      </c>
      <c r="AF74" s="25"/>
      <c r="AG74">
        <f t="shared" si="5"/>
        <v>1133.6280949588943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11.698988851438942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908.59522438557656</v>
      </c>
      <c r="P75" s="37">
        <v>37.479999999999997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0.03</v>
      </c>
      <c r="U75" s="38">
        <f>SUMPRODUCT(LTA!J75:AN75,LTA!J$102:AN$102,LTA!J$105:AN$105)</f>
        <v>262.02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-3</v>
      </c>
      <c r="AA75" s="76">
        <f>STOA!J75</f>
        <v>1.99</v>
      </c>
      <c r="AB75" s="76">
        <f>-STOA!P75</f>
        <v>0</v>
      </c>
      <c r="AC75">
        <f t="shared" si="3"/>
        <v>10.686614873935602</v>
      </c>
      <c r="AD75">
        <f t="shared" si="4"/>
        <v>1132.5038861518738</v>
      </c>
      <c r="AE75">
        <f>'IDT-1'!F75</f>
        <v>0</v>
      </c>
      <c r="AF75" s="25"/>
      <c r="AG75">
        <f t="shared" si="5"/>
        <v>1132.5038861518738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-110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7.8534900000000007</v>
      </c>
      <c r="E76">
        <f>GT_NG!T76</f>
        <v>11.698988851438942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913.23398132887212</v>
      </c>
      <c r="P76" s="37">
        <v>37.479999999999997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0.01</v>
      </c>
      <c r="U76" s="38">
        <f>SUMPRODUCT(LTA!J76:AN76,LTA!J$102:AN$102,LTA!J$105:AN$105)</f>
        <v>262.19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-12</v>
      </c>
      <c r="AA76" s="76">
        <f>STOA!J76</f>
        <v>1.7999999999999998</v>
      </c>
      <c r="AB76" s="76">
        <f>-STOA!P76</f>
        <v>0</v>
      </c>
      <c r="AC76">
        <f t="shared" si="3"/>
        <v>10.778218512071536</v>
      </c>
      <c r="AD76">
        <f t="shared" si="4"/>
        <v>1130.1013094570335</v>
      </c>
      <c r="AE76">
        <f>'IDT-1'!F76</f>
        <v>0</v>
      </c>
      <c r="AF76" s="25"/>
      <c r="AG76">
        <f t="shared" si="5"/>
        <v>1130.1013094570335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7.8534900000000007</v>
      </c>
      <c r="E77">
        <f>GT_NG!T77</f>
        <v>11.698988851438942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913.23398132887212</v>
      </c>
      <c r="P77" s="37">
        <v>37.479999999999997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214.03999999999996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-18</v>
      </c>
      <c r="AA77" s="76">
        <f>STOA!J77</f>
        <v>1.65</v>
      </c>
      <c r="AB77" s="76">
        <f>-STOA!P77</f>
        <v>0</v>
      </c>
      <c r="AC77">
        <f t="shared" si="3"/>
        <v>10.071225144202158</v>
      </c>
      <c r="AD77">
        <f t="shared" si="4"/>
        <v>1124.4983028249032</v>
      </c>
      <c r="AE77">
        <f>'IDT-1'!F77</f>
        <v>0</v>
      </c>
      <c r="AF77" s="25"/>
      <c r="AG77">
        <f t="shared" si="5"/>
        <v>1124.4983028249032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7.8534900000000007</v>
      </c>
      <c r="E78">
        <f>GT_NG!T78</f>
        <v>11.698988851438942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913.24370753149435</v>
      </c>
      <c r="P78" s="37">
        <v>37.479999999999997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214.2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-33</v>
      </c>
      <c r="AA78" s="76">
        <f>STOA!J78</f>
        <v>1.65</v>
      </c>
      <c r="AB78" s="76">
        <f>-STOA!P78</f>
        <v>0</v>
      </c>
      <c r="AC78">
        <f t="shared" si="3"/>
        <v>10.151162191408654</v>
      </c>
      <c r="AD78">
        <f t="shared" si="4"/>
        <v>1114.5880919803187</v>
      </c>
      <c r="AE78">
        <f>'IDT-1'!F78</f>
        <v>0</v>
      </c>
      <c r="AF78" s="25"/>
      <c r="AG78">
        <f t="shared" si="5"/>
        <v>1114.5880919803187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7.8534900000000007</v>
      </c>
      <c r="E79">
        <f>GT_NG!T79</f>
        <v>11.698988851438942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844.32077786891239</v>
      </c>
      <c r="P79" s="37">
        <v>37.479999999999997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238.51999999999998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1.74</v>
      </c>
      <c r="AB79" s="76">
        <f>-STOA!P79</f>
        <v>0</v>
      </c>
      <c r="AC79">
        <f t="shared" si="3"/>
        <v>9.5445378367145715</v>
      </c>
      <c r="AD79">
        <f t="shared" si="4"/>
        <v>1103.6817866724309</v>
      </c>
      <c r="AE79">
        <f>'IDT-1'!F79</f>
        <v>0</v>
      </c>
      <c r="AF79" s="25"/>
      <c r="AG79">
        <f t="shared" si="5"/>
        <v>1103.6817866724309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7.8534900000000007</v>
      </c>
      <c r="E80">
        <f>GT_NG!T80</f>
        <v>11.698988851438942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792.98413203617235</v>
      </c>
      <c r="P80" s="37">
        <v>37.479999999999997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230.87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1.74</v>
      </c>
      <c r="AB80" s="76">
        <f>-STOA!P80</f>
        <v>0</v>
      </c>
      <c r="AC80">
        <f t="shared" si="3"/>
        <v>8.7070987216541909</v>
      </c>
      <c r="AD80">
        <f t="shared" si="4"/>
        <v>1093.5325799547513</v>
      </c>
      <c r="AE80">
        <f>'IDT-1'!F80</f>
        <v>0</v>
      </c>
      <c r="AF80" s="25"/>
      <c r="AG80">
        <f t="shared" si="5"/>
        <v>1093.5325799547513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7.8534900000000007</v>
      </c>
      <c r="E81">
        <f>GT_NG!T81</f>
        <v>11.698988851438942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782.00628153461116</v>
      </c>
      <c r="P81" s="37">
        <v>37.479999999999997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222.72000000000003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1.74</v>
      </c>
      <c r="AB81" s="76">
        <f>-STOA!P81</f>
        <v>0</v>
      </c>
      <c r="AC81">
        <f t="shared" si="3"/>
        <v>8.5254142597637852</v>
      </c>
      <c r="AD81">
        <f t="shared" si="4"/>
        <v>1084.4764139150807</v>
      </c>
      <c r="AE81">
        <f>'IDT-1'!F81</f>
        <v>0</v>
      </c>
      <c r="AF81" s="25"/>
      <c r="AG81">
        <f t="shared" si="5"/>
        <v>1084.4764139150807</v>
      </c>
      <c r="AI81" s="35">
        <f>PXIL!J81</f>
        <v>0</v>
      </c>
      <c r="AJ81" s="35">
        <f>PXIL!P81</f>
        <v>0</v>
      </c>
      <c r="AK81" s="35">
        <f>RTM_IEX!J81</f>
        <v>2.89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7.8534900000000007</v>
      </c>
      <c r="E82">
        <f>GT_NG!T82</f>
        <v>11.698988851438942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746.89680157741157</v>
      </c>
      <c r="P82" s="37">
        <v>37.479999999999997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220.43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1.74</v>
      </c>
      <c r="AB82" s="76">
        <f>-STOA!P82</f>
        <v>0</v>
      </c>
      <c r="AC82">
        <f t="shared" si="3"/>
        <v>8.3987463160976272</v>
      </c>
      <c r="AD82">
        <f t="shared" si="4"/>
        <v>1068.3636019015469</v>
      </c>
      <c r="AE82">
        <f>'IDT-1'!F82</f>
        <v>0</v>
      </c>
      <c r="AF82" s="25"/>
      <c r="AG82">
        <f t="shared" si="5"/>
        <v>1068.3636019015469</v>
      </c>
      <c r="AI82" s="35">
        <f>PXIL!J82</f>
        <v>0</v>
      </c>
      <c r="AJ82" s="35">
        <f>PXIL!P82</f>
        <v>0</v>
      </c>
      <c r="AK82" s="35">
        <f>RTM_IEX!J82</f>
        <v>24.05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7.8534900000000007</v>
      </c>
      <c r="E83">
        <f>GT_NG!T83</f>
        <v>11.698988851438942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725.03677115144808</v>
      </c>
      <c r="P83" s="37">
        <v>37.479999999999997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220.98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1.74</v>
      </c>
      <c r="AB83" s="76">
        <f>-STOA!P83</f>
        <v>0</v>
      </c>
      <c r="AC83">
        <f t="shared" si="3"/>
        <v>8.0449380787751128</v>
      </c>
      <c r="AD83">
        <f t="shared" si="4"/>
        <v>1023.357379712906</v>
      </c>
      <c r="AE83">
        <f>'IDT-1'!F83</f>
        <v>0</v>
      </c>
      <c r="AF83" s="25"/>
      <c r="AG83">
        <f t="shared" si="5"/>
        <v>1023.357379712906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7.8534900000000007</v>
      </c>
      <c r="E84">
        <f>GT_NG!T84</f>
        <v>11.698988851438942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703.24306302395166</v>
      </c>
      <c r="P84" s="37">
        <v>37.479999999999997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222.14000000000001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1.74</v>
      </c>
      <c r="AB84" s="76">
        <f>-STOA!P84</f>
        <v>0</v>
      </c>
      <c r="AC84">
        <f t="shared" si="3"/>
        <v>7.8839951553806404</v>
      </c>
      <c r="AD84">
        <f t="shared" si="4"/>
        <v>1002.8846145088041</v>
      </c>
      <c r="AE84">
        <f>'IDT-1'!F84</f>
        <v>0</v>
      </c>
      <c r="AF84" s="25"/>
      <c r="AG84">
        <f t="shared" si="5"/>
        <v>1002.8846145088041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7.8534900000000007</v>
      </c>
      <c r="E85">
        <f>GT_NG!T85</f>
        <v>11.698988851438942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649.09685012043474</v>
      </c>
      <c r="P85" s="37">
        <v>37.479999999999997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226.64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1.74</v>
      </c>
      <c r="AB85" s="76">
        <f>-STOA!P85</f>
        <v>0</v>
      </c>
      <c r="AC85">
        <f t="shared" si="3"/>
        <v>7.5342726947332093</v>
      </c>
      <c r="AD85">
        <f t="shared" si="4"/>
        <v>958.39812406593455</v>
      </c>
      <c r="AE85">
        <f>'IDT-1'!F85</f>
        <v>0</v>
      </c>
      <c r="AF85" s="25"/>
      <c r="AG85">
        <f t="shared" si="5"/>
        <v>958.39812406593455</v>
      </c>
      <c r="AI85" s="35">
        <f>PXIL!J85</f>
        <v>0</v>
      </c>
      <c r="AJ85" s="35">
        <f>PXIL!P85</f>
        <v>0</v>
      </c>
      <c r="AK85" s="35">
        <f>RTM_IEX!J85</f>
        <v>4.8099999999999996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7.8534900000000007</v>
      </c>
      <c r="E86">
        <f>GT_NG!T86</f>
        <v>11.698988851438942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626.02142199788966</v>
      </c>
      <c r="P86" s="37">
        <v>37.479999999999997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226.64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1.74</v>
      </c>
      <c r="AB86" s="76">
        <f>-STOA!P86</f>
        <v>0</v>
      </c>
      <c r="AC86">
        <f t="shared" si="3"/>
        <v>7.3167663553773572</v>
      </c>
      <c r="AD86">
        <f t="shared" si="4"/>
        <v>930.73020228274538</v>
      </c>
      <c r="AE86">
        <f>'IDT-1'!F86</f>
        <v>0</v>
      </c>
      <c r="AF86" s="25"/>
      <c r="AG86">
        <f t="shared" si="5"/>
        <v>930.73020228274538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7.8534900000000007</v>
      </c>
      <c r="E87">
        <f>GT_NG!T87</f>
        <v>11.698988851438942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596.76951286356132</v>
      </c>
      <c r="P87" s="37">
        <v>37.479999999999997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225.95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1.65</v>
      </c>
      <c r="AB87" s="76">
        <f>-STOA!P87</f>
        <v>0</v>
      </c>
      <c r="AC87">
        <f t="shared" si="3"/>
        <v>7.0825174641295954</v>
      </c>
      <c r="AD87">
        <f t="shared" si="4"/>
        <v>900.93254203966467</v>
      </c>
      <c r="AE87">
        <f>'IDT-1'!F87</f>
        <v>0</v>
      </c>
      <c r="AF87" s="25"/>
      <c r="AG87">
        <f t="shared" si="5"/>
        <v>900.93254203966467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7.8534900000000007</v>
      </c>
      <c r="E88">
        <f>GT_NG!T88</f>
        <v>11.698988851438942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595.21698886356126</v>
      </c>
      <c r="P88" s="37">
        <v>37.479999999999997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225.95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1.65</v>
      </c>
      <c r="AB88" s="76">
        <f>-STOA!P88</f>
        <v>0</v>
      </c>
      <c r="AC88">
        <f t="shared" si="3"/>
        <v>7.0704077769295957</v>
      </c>
      <c r="AD88">
        <f t="shared" si="4"/>
        <v>899.39212772686471</v>
      </c>
      <c r="AE88">
        <f>'IDT-1'!F88</f>
        <v>0</v>
      </c>
      <c r="AF88" s="25"/>
      <c r="AG88">
        <f t="shared" si="5"/>
        <v>899.39212772686471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7.8534900000000007</v>
      </c>
      <c r="E89">
        <f>GT_NG!T89</f>
        <v>11.698988851438942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580.75610118102168</v>
      </c>
      <c r="P89" s="37">
        <v>37.479999999999997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225.48000000000002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1.65</v>
      </c>
      <c r="AB89" s="76">
        <f>-STOA!P89</f>
        <v>0</v>
      </c>
      <c r="AC89">
        <f t="shared" si="3"/>
        <v>6.9539468530057871</v>
      </c>
      <c r="AD89">
        <f t="shared" si="4"/>
        <v>884.57770096824902</v>
      </c>
      <c r="AE89">
        <f>'IDT-1'!F89</f>
        <v>0</v>
      </c>
      <c r="AF89" s="25"/>
      <c r="AG89">
        <f t="shared" si="5"/>
        <v>884.57770096824902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7.8534900000000007</v>
      </c>
      <c r="E90">
        <f>GT_NG!T90</f>
        <v>11.698988851438942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567.46972889841311</v>
      </c>
      <c r="P90" s="37">
        <v>37.479999999999997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223.64000000000001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1.65</v>
      </c>
      <c r="AB90" s="76">
        <f>-STOA!P90</f>
        <v>0</v>
      </c>
      <c r="AC90">
        <f t="shared" si="3"/>
        <v>6.8359611492014398</v>
      </c>
      <c r="AD90">
        <f t="shared" si="4"/>
        <v>869.56931438944468</v>
      </c>
      <c r="AE90">
        <f>'IDT-1'!F90</f>
        <v>0</v>
      </c>
      <c r="AF90" s="25"/>
      <c r="AG90">
        <f t="shared" si="5"/>
        <v>869.56931438944468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7.8534900000000007</v>
      </c>
      <c r="E91">
        <f>GT_NG!T91</f>
        <v>11.698988851438942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554.05664519740628</v>
      </c>
      <c r="P91" s="37">
        <v>18.27</v>
      </c>
      <c r="Q91" s="37">
        <v>16.349999999999998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38.47</v>
      </c>
      <c r="Z91" s="35">
        <f>IEX!P91</f>
        <v>0</v>
      </c>
      <c r="AA91" s="76">
        <f>STOA!J91</f>
        <v>1.74</v>
      </c>
      <c r="AB91" s="76">
        <f>-STOA!P91</f>
        <v>0</v>
      </c>
      <c r="AC91">
        <f t="shared" si="3"/>
        <v>6.6490251675809935</v>
      </c>
      <c r="AD91">
        <f t="shared" si="4"/>
        <v>845.79009888126427</v>
      </c>
      <c r="AE91">
        <f>'IDT-1'!F91</f>
        <v>0</v>
      </c>
      <c r="AF91" s="25"/>
      <c r="AG91">
        <f t="shared" si="5"/>
        <v>845.79009888126427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7.8534900000000007</v>
      </c>
      <c r="E92">
        <f>GT_NG!T92</f>
        <v>11.698988851438942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549.46346900693004</v>
      </c>
      <c r="P92" s="37">
        <v>18.27</v>
      </c>
      <c r="Q92" s="37">
        <v>16.349999999999998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184.26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25.01</v>
      </c>
      <c r="Z92" s="35">
        <f>IEX!P92</f>
        <v>0</v>
      </c>
      <c r="AA92" s="76">
        <f>STOA!J92</f>
        <v>1.74</v>
      </c>
      <c r="AB92" s="76">
        <f>-STOA!P92</f>
        <v>0</v>
      </c>
      <c r="AC92">
        <f t="shared" si="3"/>
        <v>6.466792393295278</v>
      </c>
      <c r="AD92">
        <f t="shared" si="4"/>
        <v>822.60915546507374</v>
      </c>
      <c r="AE92">
        <f>'IDT-1'!F92</f>
        <v>0</v>
      </c>
      <c r="AF92" s="25"/>
      <c r="AG92">
        <f t="shared" si="5"/>
        <v>822.60915546507374</v>
      </c>
      <c r="AI92" s="35">
        <f>PXIL!J92</f>
        <v>0</v>
      </c>
      <c r="AJ92" s="35">
        <f>PXIL!P92</f>
        <v>0</v>
      </c>
      <c r="AK92" s="35">
        <f>RTM_IEX!J92</f>
        <v>14.43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7.8534900000000007</v>
      </c>
      <c r="E93">
        <f>GT_NG!T93</f>
        <v>11.698988851438942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542.94717552866916</v>
      </c>
      <c r="P93" s="37">
        <v>18.27</v>
      </c>
      <c r="Q93" s="37">
        <v>16.349999999999998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164.20000000000002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1.74</v>
      </c>
      <c r="AB93" s="76">
        <f>-STOA!P93</f>
        <v>0</v>
      </c>
      <c r="AC93">
        <f t="shared" si="3"/>
        <v>6.3269673041648442</v>
      </c>
      <c r="AD93">
        <f t="shared" si="4"/>
        <v>804.82268707594335</v>
      </c>
      <c r="AE93">
        <f>'IDT-1'!F93</f>
        <v>-10.217000000000001</v>
      </c>
      <c r="AF93" s="25"/>
      <c r="AG93">
        <f t="shared" si="5"/>
        <v>794.60568707594337</v>
      </c>
      <c r="AI93" s="35">
        <f>PXIL!J93</f>
        <v>0</v>
      </c>
      <c r="AJ93" s="35">
        <f>PXIL!P93</f>
        <v>0</v>
      </c>
      <c r="AK93" s="35">
        <f>RTM_IEX!J93</f>
        <v>48.09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7.8534900000000007</v>
      </c>
      <c r="E94">
        <f>GT_NG!T94</f>
        <v>11.698988851438942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542.62197444171261</v>
      </c>
      <c r="P94" s="37">
        <v>18.27</v>
      </c>
      <c r="Q94" s="37">
        <v>16.349999999999998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162.87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1.74</v>
      </c>
      <c r="AB94" s="76">
        <f>-STOA!P94</f>
        <v>0</v>
      </c>
      <c r="AC94">
        <f t="shared" si="3"/>
        <v>6.3140567356865827</v>
      </c>
      <c r="AD94">
        <f t="shared" si="4"/>
        <v>803.18039655746509</v>
      </c>
      <c r="AE94">
        <f>'IDT-1'!F94</f>
        <v>-30.567</v>
      </c>
      <c r="AF94" s="25"/>
      <c r="AG94">
        <f t="shared" si="5"/>
        <v>772.61339655746508</v>
      </c>
      <c r="AI94" s="35">
        <f>PXIL!J94</f>
        <v>0</v>
      </c>
      <c r="AJ94" s="35">
        <f>PXIL!P94</f>
        <v>0</v>
      </c>
      <c r="AK94" s="35">
        <f>RTM_IEX!J94</f>
        <v>48.09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7.8534900000000007</v>
      </c>
      <c r="E95">
        <f>GT_NG!T95</f>
        <v>11.698988851438942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538.03075786443321</v>
      </c>
      <c r="P95" s="37">
        <v>18.27</v>
      </c>
      <c r="Q95" s="37">
        <v>16.350000000000001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158.04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1.65</v>
      </c>
      <c r="AB95" s="76">
        <f>-STOA!P95</f>
        <v>0</v>
      </c>
      <c r="AC95">
        <f t="shared" si="3"/>
        <v>6.1648332463838029</v>
      </c>
      <c r="AD95">
        <f t="shared" si="4"/>
        <v>784.19840346948843</v>
      </c>
      <c r="AE95">
        <f>'IDT-1'!F95</f>
        <v>-29</v>
      </c>
      <c r="AF95" s="25"/>
      <c r="AG95">
        <f t="shared" si="5"/>
        <v>755.19840346948843</v>
      </c>
      <c r="AI95" s="35">
        <f>PXIL!J95</f>
        <v>0</v>
      </c>
      <c r="AJ95" s="35">
        <f>PXIL!P95</f>
        <v>0</v>
      </c>
      <c r="AK95" s="35">
        <f>RTM_IEX!J95</f>
        <v>38.47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7.8534900000000007</v>
      </c>
      <c r="E96">
        <f>GT_NG!T96</f>
        <v>11.698988851438942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518.89964721267938</v>
      </c>
      <c r="P96" s="37">
        <v>18.27</v>
      </c>
      <c r="Q96" s="37">
        <v>16.350000000000001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157.70000000000002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1.65</v>
      </c>
      <c r="AB96" s="76">
        <f>-STOA!P96</f>
        <v>0</v>
      </c>
      <c r="AC96">
        <f t="shared" si="3"/>
        <v>5.7879285833001228</v>
      </c>
      <c r="AD96">
        <f t="shared" si="4"/>
        <v>736.25419748081833</v>
      </c>
      <c r="AE96">
        <f>'IDT-1'!F96</f>
        <v>0</v>
      </c>
      <c r="AF96" s="25"/>
      <c r="AG96">
        <f t="shared" si="5"/>
        <v>736.25419748081833</v>
      </c>
      <c r="AI96" s="35">
        <f>PXIL!J96</f>
        <v>0</v>
      </c>
      <c r="AJ96" s="35">
        <f>PXIL!P96</f>
        <v>0</v>
      </c>
      <c r="AK96" s="35">
        <f>RTM_IEX!J96</f>
        <v>9.6199999999999992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7.8534900000000007</v>
      </c>
      <c r="E97">
        <f>GT_NG!T97</f>
        <v>11.698988851438942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518.41496638037461</v>
      </c>
      <c r="P97" s="37">
        <v>18.27</v>
      </c>
      <c r="Q97" s="37">
        <v>16.350000000000001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157.37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1.65</v>
      </c>
      <c r="AB97" s="76">
        <f>-STOA!P97</f>
        <v>0</v>
      </c>
      <c r="AC97">
        <f t="shared" si="3"/>
        <v>5.7851512556341884</v>
      </c>
      <c r="AD97">
        <f t="shared" si="4"/>
        <v>715.82229397617937</v>
      </c>
      <c r="AE97">
        <f>'IDT-1'!F97</f>
        <v>0</v>
      </c>
      <c r="AF97" s="25"/>
      <c r="AG97">
        <f t="shared" si="5"/>
        <v>715.82229397617937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7.8534900000000007</v>
      </c>
      <c r="E98">
        <f>GT_NG!T98</f>
        <v>11.698988851438942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513.82179018989837</v>
      </c>
      <c r="P98" s="37">
        <v>18.27</v>
      </c>
      <c r="Q98" s="37">
        <v>16.350000000000001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157.37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1.65</v>
      </c>
      <c r="AB98" s="76">
        <f>-STOA!P98</f>
        <v>0</v>
      </c>
      <c r="AC98">
        <f t="shared" si="3"/>
        <v>5.8672442555875381</v>
      </c>
      <c r="AD98">
        <f t="shared" si="4"/>
        <v>696.14702478574975</v>
      </c>
      <c r="AE98">
        <f>'IDT-1'!F98</f>
        <v>0</v>
      </c>
      <c r="AF98" s="25"/>
      <c r="AG98">
        <f t="shared" si="5"/>
        <v>696.14702478574975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0.18130729499999981</v>
      </c>
      <c r="E99">
        <f t="shared" si="6"/>
        <v>0.27627572798341887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15.216990715159861</v>
      </c>
      <c r="P99" s="37">
        <f t="shared" si="6"/>
        <v>0.67400526036008068</v>
      </c>
      <c r="Q99" s="37">
        <f t="shared" si="6"/>
        <v>0.5153196601104526</v>
      </c>
      <c r="R99" s="39">
        <f>SUM(R3:R98)/4000</f>
        <v>0.20037440426928665</v>
      </c>
      <c r="S99" s="39">
        <f t="shared" si="6"/>
        <v>0</v>
      </c>
      <c r="T99" s="38">
        <f t="shared" si="6"/>
        <v>0.56896250000000037</v>
      </c>
      <c r="U99" s="38">
        <f t="shared" si="6"/>
        <v>6.1822099999999987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0.57226500000000002</v>
      </c>
      <c r="Z99" s="35">
        <f t="shared" si="6"/>
        <v>-1.0735250000000001</v>
      </c>
      <c r="AA99" s="76">
        <f t="shared" si="6"/>
        <v>0.50088000000000021</v>
      </c>
      <c r="AB99" s="76">
        <f t="shared" si="6"/>
        <v>0</v>
      </c>
      <c r="AC99">
        <f t="shared" si="6"/>
        <v>0.21368357102443294</v>
      </c>
      <c r="AD99">
        <f t="shared" si="6"/>
        <v>22.568539491858672</v>
      </c>
      <c r="AE99">
        <f t="shared" si="6"/>
        <v>0.43009149999999996</v>
      </c>
      <c r="AG99">
        <f t="shared" si="6"/>
        <v>22.998630991858676</v>
      </c>
      <c r="AI99">
        <f t="shared" si="6"/>
        <v>0</v>
      </c>
      <c r="AJ99">
        <f t="shared" si="6"/>
        <v>0</v>
      </c>
      <c r="AK99">
        <f t="shared" si="6"/>
        <v>0.19115499999999999</v>
      </c>
      <c r="AL99">
        <f t="shared" si="6"/>
        <v>-1.2239974999999998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45648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1.1809800000000001</v>
      </c>
      <c r="E3">
        <f>GT_NG!S3</f>
        <v>1.901517167953154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0.98046866073607764</v>
      </c>
      <c r="AD3">
        <f>SUM(B3:AB3,AI3:AV3)-AC3</f>
        <v>104.64202850721706</v>
      </c>
      <c r="AE3">
        <f>'IDT-1'!E3</f>
        <v>0</v>
      </c>
      <c r="AF3" s="25"/>
      <c r="AG3">
        <f>SUM(AD3:AF3)</f>
        <v>104.64202850721706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1.1809800000000001</v>
      </c>
      <c r="E4">
        <f>GT_NG!S4</f>
        <v>1.901517167953154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0.98046866073607764</v>
      </c>
      <c r="AD4">
        <f t="shared" ref="AD4:AD67" si="1">SUM(B4:AB4,AI4:AV4)-AC4</f>
        <v>104.64202850721706</v>
      </c>
      <c r="AE4">
        <f>'IDT-1'!E4</f>
        <v>0</v>
      </c>
      <c r="AF4" s="25"/>
      <c r="AG4">
        <f t="shared" ref="AG4:AG67" si="2">SUM(AD4:AF4)</f>
        <v>104.64202850721706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1.1809800000000001</v>
      </c>
      <c r="E5">
        <f>GT_NG!S5</f>
        <v>1.901517167953154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112.53999999999999</v>
      </c>
      <c r="AB5" s="76">
        <f>-STOA!Q5</f>
        <v>0</v>
      </c>
      <c r="AC5">
        <f t="shared" si="0"/>
        <v>0.98046866073607764</v>
      </c>
      <c r="AD5">
        <f t="shared" si="1"/>
        <v>104.64202850721706</v>
      </c>
      <c r="AE5">
        <f>'IDT-1'!E5</f>
        <v>0</v>
      </c>
      <c r="AF5" s="25"/>
      <c r="AG5">
        <f t="shared" si="2"/>
        <v>104.64202850721706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1.1809800000000001</v>
      </c>
      <c r="E6">
        <f>GT_NG!S6</f>
        <v>1.901517167953154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112.53999999999999</v>
      </c>
      <c r="AB6" s="76">
        <f>-STOA!Q6</f>
        <v>0</v>
      </c>
      <c r="AC6">
        <f t="shared" si="0"/>
        <v>0.98046866073607764</v>
      </c>
      <c r="AD6">
        <f t="shared" si="1"/>
        <v>104.64202850721706</v>
      </c>
      <c r="AE6">
        <f>'IDT-1'!E6</f>
        <v>0</v>
      </c>
      <c r="AF6" s="25"/>
      <c r="AG6">
        <f t="shared" si="2"/>
        <v>104.64202850721706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1.1809800000000001</v>
      </c>
      <c r="E7">
        <f>GT_NG!S7</f>
        <v>1.901517167953154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112.53999999999999</v>
      </c>
      <c r="AB7" s="76">
        <f>-STOA!Q7</f>
        <v>0</v>
      </c>
      <c r="AC7">
        <f t="shared" si="0"/>
        <v>1.0197752521490993</v>
      </c>
      <c r="AD7">
        <f t="shared" si="1"/>
        <v>99.60272191580404</v>
      </c>
      <c r="AE7">
        <f>'IDT-1'!E7</f>
        <v>0</v>
      </c>
      <c r="AF7" s="25"/>
      <c r="AG7">
        <f t="shared" si="2"/>
        <v>99.60272191580404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1.1809800000000001</v>
      </c>
      <c r="E8">
        <f>GT_NG!S8</f>
        <v>1.901517167953154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112.53999999999999</v>
      </c>
      <c r="AB8" s="76">
        <f>-STOA!Q8</f>
        <v>0</v>
      </c>
      <c r="AC8">
        <f t="shared" si="0"/>
        <v>1.0197752521490993</v>
      </c>
      <c r="AD8">
        <f t="shared" si="1"/>
        <v>99.60272191580404</v>
      </c>
      <c r="AE8">
        <f>'IDT-1'!E8</f>
        <v>0</v>
      </c>
      <c r="AF8" s="25"/>
      <c r="AG8">
        <f t="shared" si="2"/>
        <v>99.60272191580404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1.1809800000000001</v>
      </c>
      <c r="E9">
        <f>GT_NG!S9</f>
        <v>1.901517167953154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112.53999999999999</v>
      </c>
      <c r="AB9" s="76">
        <f>-STOA!Q9</f>
        <v>0</v>
      </c>
      <c r="AC9">
        <f t="shared" si="0"/>
        <v>1.0197752521490993</v>
      </c>
      <c r="AD9">
        <f t="shared" si="1"/>
        <v>99.60272191580404</v>
      </c>
      <c r="AE9">
        <f>'IDT-1'!E9</f>
        <v>0</v>
      </c>
      <c r="AF9" s="25"/>
      <c r="AG9">
        <f t="shared" si="2"/>
        <v>99.60272191580404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1.1809800000000001</v>
      </c>
      <c r="E10">
        <f>GT_NG!S10</f>
        <v>1.901517167953154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112.53999999999999</v>
      </c>
      <c r="AB10" s="76">
        <f>-STOA!Q10</f>
        <v>0</v>
      </c>
      <c r="AC10">
        <f t="shared" si="0"/>
        <v>1.0197752521490993</v>
      </c>
      <c r="AD10">
        <f t="shared" si="1"/>
        <v>99.60272191580404</v>
      </c>
      <c r="AE10">
        <f>'IDT-1'!E10</f>
        <v>0</v>
      </c>
      <c r="AF10" s="25"/>
      <c r="AG10">
        <f t="shared" si="2"/>
        <v>99.60272191580404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1.1809800000000001</v>
      </c>
      <c r="E11">
        <f>GT_NG!S11</f>
        <v>1.901517167953154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112.53999999999999</v>
      </c>
      <c r="AB11" s="76">
        <f>-STOA!Q11</f>
        <v>0</v>
      </c>
      <c r="AC11">
        <f t="shared" si="0"/>
        <v>1.0197752521490993</v>
      </c>
      <c r="AD11">
        <f t="shared" si="1"/>
        <v>99.60272191580404</v>
      </c>
      <c r="AE11">
        <f>'IDT-1'!E11</f>
        <v>0</v>
      </c>
      <c r="AF11" s="25"/>
      <c r="AG11">
        <f t="shared" si="2"/>
        <v>99.60272191580404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1.1809800000000001</v>
      </c>
      <c r="E12">
        <f>GT_NG!S12</f>
        <v>1.901517167953154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112.53999999999999</v>
      </c>
      <c r="AB12" s="76">
        <f>-STOA!Q12</f>
        <v>0</v>
      </c>
      <c r="AC12">
        <f t="shared" si="0"/>
        <v>1.0197752521490993</v>
      </c>
      <c r="AD12">
        <f t="shared" si="1"/>
        <v>99.60272191580404</v>
      </c>
      <c r="AE12">
        <f>'IDT-1'!E12</f>
        <v>0</v>
      </c>
      <c r="AF12" s="25"/>
      <c r="AG12">
        <f t="shared" si="2"/>
        <v>99.60272191580404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1.1809800000000001</v>
      </c>
      <c r="E13">
        <f>GT_NG!S13</f>
        <v>1.901517167953154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112.53999999999999</v>
      </c>
      <c r="AB13" s="76">
        <f>-STOA!Q13</f>
        <v>0</v>
      </c>
      <c r="AC13">
        <f t="shared" si="0"/>
        <v>1.0197752521490993</v>
      </c>
      <c r="AD13">
        <f t="shared" si="1"/>
        <v>99.60272191580404</v>
      </c>
      <c r="AE13">
        <f>'IDT-1'!E13</f>
        <v>0</v>
      </c>
      <c r="AF13" s="25"/>
      <c r="AG13">
        <f t="shared" si="2"/>
        <v>99.60272191580404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1.1809800000000001</v>
      </c>
      <c r="E14">
        <f>GT_NG!S14</f>
        <v>1.901517167953154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112.53999999999999</v>
      </c>
      <c r="AB14" s="76">
        <f>-STOA!Q14</f>
        <v>0</v>
      </c>
      <c r="AC14">
        <f t="shared" si="0"/>
        <v>1.0197752521490993</v>
      </c>
      <c r="AD14">
        <f t="shared" si="1"/>
        <v>99.60272191580404</v>
      </c>
      <c r="AE14">
        <f>'IDT-1'!E14</f>
        <v>0</v>
      </c>
      <c r="AF14" s="25"/>
      <c r="AG14">
        <f t="shared" si="2"/>
        <v>99.60272191580404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1.1809800000000001</v>
      </c>
      <c r="E15">
        <f>GT_NG!S15</f>
        <v>1.901517167953154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112.53999999999999</v>
      </c>
      <c r="AB15" s="76">
        <f>-STOA!Q15</f>
        <v>0</v>
      </c>
      <c r="AC15">
        <f t="shared" si="0"/>
        <v>1.0590818435621208</v>
      </c>
      <c r="AD15">
        <f t="shared" si="1"/>
        <v>94.563415324391016</v>
      </c>
      <c r="AE15">
        <f>'IDT-1'!E15</f>
        <v>0</v>
      </c>
      <c r="AF15" s="25"/>
      <c r="AG15">
        <f t="shared" si="2"/>
        <v>94.563415324391016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1.1809800000000001</v>
      </c>
      <c r="E16">
        <f>GT_NG!S16</f>
        <v>1.901517167953154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112.53999999999999</v>
      </c>
      <c r="AB16" s="76">
        <f>-STOA!Q16</f>
        <v>0</v>
      </c>
      <c r="AC16">
        <f t="shared" si="0"/>
        <v>1.0590818435621208</v>
      </c>
      <c r="AD16">
        <f t="shared" si="1"/>
        <v>94.563415324391016</v>
      </c>
      <c r="AE16">
        <f>'IDT-1'!E16</f>
        <v>0</v>
      </c>
      <c r="AF16" s="25"/>
      <c r="AG16">
        <f t="shared" si="2"/>
        <v>94.563415324391016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1.1809800000000001</v>
      </c>
      <c r="E17">
        <f>GT_NG!S17</f>
        <v>1.901517167953154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112.53999999999999</v>
      </c>
      <c r="AB17" s="76">
        <f>-STOA!Q17</f>
        <v>0</v>
      </c>
      <c r="AC17">
        <f t="shared" si="0"/>
        <v>1.0590818435621208</v>
      </c>
      <c r="AD17">
        <f t="shared" si="1"/>
        <v>94.563415324391016</v>
      </c>
      <c r="AE17">
        <f>'IDT-1'!E17</f>
        <v>0</v>
      </c>
      <c r="AF17" s="25"/>
      <c r="AG17">
        <f t="shared" si="2"/>
        <v>94.563415324391016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1.1809800000000001</v>
      </c>
      <c r="E18">
        <f>GT_NG!S18</f>
        <v>1.901517167953154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112.53999999999999</v>
      </c>
      <c r="AB18" s="76">
        <f>-STOA!Q18</f>
        <v>0</v>
      </c>
      <c r="AC18">
        <f t="shared" si="0"/>
        <v>1.0590818435621208</v>
      </c>
      <c r="AD18">
        <f t="shared" si="1"/>
        <v>94.563415324391016</v>
      </c>
      <c r="AE18">
        <f>'IDT-1'!E18</f>
        <v>0</v>
      </c>
      <c r="AF18" s="25"/>
      <c r="AG18">
        <f t="shared" si="2"/>
        <v>94.563415324391016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1.1809800000000001</v>
      </c>
      <c r="E19">
        <f>GT_NG!S19</f>
        <v>1.901517167953154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112.53999999999999</v>
      </c>
      <c r="AB19" s="76">
        <f>-STOA!Q19</f>
        <v>0</v>
      </c>
      <c r="AC19">
        <f t="shared" si="0"/>
        <v>1.0590818435621208</v>
      </c>
      <c r="AD19">
        <f t="shared" si="1"/>
        <v>94.563415324391016</v>
      </c>
      <c r="AE19">
        <f>'IDT-1'!E19</f>
        <v>0</v>
      </c>
      <c r="AF19" s="25"/>
      <c r="AG19">
        <f t="shared" si="2"/>
        <v>94.563415324391016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1.1809800000000001</v>
      </c>
      <c r="E20">
        <f>GT_NG!S20</f>
        <v>1.901517167953154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-20</v>
      </c>
      <c r="AA20" s="76">
        <f>STOA!K20</f>
        <v>112.53999999999999</v>
      </c>
      <c r="AB20" s="76">
        <f>-STOA!Q20</f>
        <v>0</v>
      </c>
      <c r="AC20">
        <f t="shared" si="0"/>
        <v>1.0590818435621208</v>
      </c>
      <c r="AD20">
        <f t="shared" si="1"/>
        <v>94.563415324391016</v>
      </c>
      <c r="AE20">
        <f>'IDT-1'!E20</f>
        <v>0</v>
      </c>
      <c r="AF20" s="25"/>
      <c r="AG20">
        <f t="shared" si="2"/>
        <v>94.563415324391016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1.1809800000000001</v>
      </c>
      <c r="E21">
        <f>GT_NG!S21</f>
        <v>1.901517167953154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112.53999999999999</v>
      </c>
      <c r="AB21" s="76">
        <f>-STOA!Q21</f>
        <v>0</v>
      </c>
      <c r="AC21">
        <f t="shared" si="0"/>
        <v>1.0590818435621208</v>
      </c>
      <c r="AD21">
        <f t="shared" si="1"/>
        <v>94.563415324391016</v>
      </c>
      <c r="AE21">
        <f>'IDT-1'!E21</f>
        <v>0</v>
      </c>
      <c r="AF21" s="25"/>
      <c r="AG21">
        <f t="shared" si="2"/>
        <v>94.563415324391016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1.1809800000000001</v>
      </c>
      <c r="E22">
        <f>GT_NG!S22</f>
        <v>1.901517167953154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112.53999999999999</v>
      </c>
      <c r="AB22" s="76">
        <f>-STOA!Q22</f>
        <v>0</v>
      </c>
      <c r="AC22">
        <f t="shared" si="0"/>
        <v>1.0590818435621208</v>
      </c>
      <c r="AD22">
        <f t="shared" si="1"/>
        <v>94.563415324391016</v>
      </c>
      <c r="AE22">
        <f>'IDT-1'!E22</f>
        <v>0</v>
      </c>
      <c r="AF22" s="25"/>
      <c r="AG22">
        <f t="shared" si="2"/>
        <v>94.563415324391016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1.1809800000000001</v>
      </c>
      <c r="E23">
        <f>GT_NG!S23</f>
        <v>1.901517167953154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112.53999999999999</v>
      </c>
      <c r="AB23" s="76">
        <f>-STOA!Q23</f>
        <v>0</v>
      </c>
      <c r="AC23">
        <f t="shared" si="0"/>
        <v>1.0590818435621208</v>
      </c>
      <c r="AD23">
        <f t="shared" si="1"/>
        <v>94.563415324391016</v>
      </c>
      <c r="AE23">
        <f>'IDT-1'!E23</f>
        <v>0</v>
      </c>
      <c r="AF23" s="25"/>
      <c r="AG23">
        <f t="shared" si="2"/>
        <v>94.563415324391016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1.1809800000000001</v>
      </c>
      <c r="E24">
        <f>GT_NG!S24</f>
        <v>1.901517167953154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-20</v>
      </c>
      <c r="AA24" s="76">
        <f>STOA!K24</f>
        <v>112.53999999999999</v>
      </c>
      <c r="AB24" s="76">
        <f>-STOA!Q24</f>
        <v>0</v>
      </c>
      <c r="AC24">
        <f t="shared" si="0"/>
        <v>1.0590818435621208</v>
      </c>
      <c r="AD24">
        <f t="shared" si="1"/>
        <v>94.563415324391016</v>
      </c>
      <c r="AE24">
        <f>'IDT-1'!E24</f>
        <v>0</v>
      </c>
      <c r="AF24" s="25"/>
      <c r="AG24">
        <f t="shared" si="2"/>
        <v>94.563415324391016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1.1809800000000001</v>
      </c>
      <c r="E25">
        <f>GT_NG!S25</f>
        <v>1.901517167953154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-20</v>
      </c>
      <c r="AA25" s="76">
        <f>STOA!K25</f>
        <v>112.53999999999999</v>
      </c>
      <c r="AB25" s="76">
        <f>-STOA!Q25</f>
        <v>0</v>
      </c>
      <c r="AC25">
        <f t="shared" si="0"/>
        <v>1.0590818435621208</v>
      </c>
      <c r="AD25">
        <f t="shared" si="1"/>
        <v>94.563415324391016</v>
      </c>
      <c r="AE25">
        <f>'IDT-1'!E25</f>
        <v>0</v>
      </c>
      <c r="AF25" s="25"/>
      <c r="AG25">
        <f t="shared" si="2"/>
        <v>94.563415324391016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1.1809800000000001</v>
      </c>
      <c r="E26">
        <f>GT_NG!S26</f>
        <v>1.901517167953154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-20</v>
      </c>
      <c r="AA26" s="76">
        <f>STOA!K26</f>
        <v>112.53999999999999</v>
      </c>
      <c r="AB26" s="76">
        <f>-STOA!Q26</f>
        <v>0</v>
      </c>
      <c r="AC26">
        <f t="shared" si="0"/>
        <v>1.0590818435621208</v>
      </c>
      <c r="AD26">
        <f t="shared" si="1"/>
        <v>94.563415324391016</v>
      </c>
      <c r="AE26">
        <f>'IDT-1'!E26</f>
        <v>0</v>
      </c>
      <c r="AF26" s="25"/>
      <c r="AG26">
        <f t="shared" si="2"/>
        <v>94.563415324391016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1.1809800000000001</v>
      </c>
      <c r="E27">
        <f>GT_NG!S27</f>
        <v>1.901517167953154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112.53999999999999</v>
      </c>
      <c r="AB27" s="76">
        <f>-STOA!Q27</f>
        <v>0</v>
      </c>
      <c r="AC27">
        <f t="shared" si="0"/>
        <v>0.98046866073607764</v>
      </c>
      <c r="AD27">
        <f t="shared" si="1"/>
        <v>104.64202850721706</v>
      </c>
      <c r="AE27">
        <f>'IDT-1'!E27</f>
        <v>0</v>
      </c>
      <c r="AF27" s="25"/>
      <c r="AG27">
        <f t="shared" si="2"/>
        <v>104.64202850721706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1.1809800000000001</v>
      </c>
      <c r="E28">
        <f>GT_NG!S28</f>
        <v>1.901517167953154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112.53999999999999</v>
      </c>
      <c r="AB28" s="76">
        <f>-STOA!Q28</f>
        <v>0</v>
      </c>
      <c r="AC28">
        <f t="shared" si="0"/>
        <v>0.98046866073607764</v>
      </c>
      <c r="AD28">
        <f t="shared" si="1"/>
        <v>104.64202850721706</v>
      </c>
      <c r="AE28">
        <f>'IDT-1'!E28</f>
        <v>0</v>
      </c>
      <c r="AF28" s="25"/>
      <c r="AG28">
        <f t="shared" si="2"/>
        <v>104.64202850721706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1.1809800000000001</v>
      </c>
      <c r="E29">
        <f>GT_NG!S29</f>
        <v>1.901517167953154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112.53999999999999</v>
      </c>
      <c r="AB29" s="76">
        <f>-STOA!Q29</f>
        <v>0</v>
      </c>
      <c r="AC29">
        <f t="shared" si="0"/>
        <v>0.98046866073607764</v>
      </c>
      <c r="AD29">
        <f t="shared" si="1"/>
        <v>104.64202850721706</v>
      </c>
      <c r="AE29">
        <f>'IDT-1'!E29</f>
        <v>0</v>
      </c>
      <c r="AF29" s="25"/>
      <c r="AG29">
        <f t="shared" si="2"/>
        <v>104.64202850721706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1.1809800000000001</v>
      </c>
      <c r="E30">
        <f>GT_NG!S30</f>
        <v>1.901517167953154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112.53999999999999</v>
      </c>
      <c r="AB30" s="76">
        <f>-STOA!Q30</f>
        <v>0</v>
      </c>
      <c r="AC30">
        <f t="shared" si="0"/>
        <v>0.98046866073607764</v>
      </c>
      <c r="AD30">
        <f t="shared" si="1"/>
        <v>104.64202850721706</v>
      </c>
      <c r="AE30">
        <f>'IDT-1'!E30</f>
        <v>0</v>
      </c>
      <c r="AF30" s="25"/>
      <c r="AG30">
        <f t="shared" si="2"/>
        <v>104.64202850721706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1.1809800000000001</v>
      </c>
      <c r="E31">
        <f>GT_NG!S31</f>
        <v>1.901517167953154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112.53999999999999</v>
      </c>
      <c r="AB31" s="76">
        <f>-STOA!Q31</f>
        <v>0</v>
      </c>
      <c r="AC31">
        <f t="shared" si="0"/>
        <v>0.90185547791003451</v>
      </c>
      <c r="AD31">
        <f t="shared" si="1"/>
        <v>114.72064169004311</v>
      </c>
      <c r="AE31">
        <f>'IDT-1'!E31</f>
        <v>0</v>
      </c>
      <c r="AF31" s="25"/>
      <c r="AG31">
        <f t="shared" si="2"/>
        <v>114.72064169004311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1.1809800000000001</v>
      </c>
      <c r="E32">
        <f>GT_NG!S32</f>
        <v>1.901517167953154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112.53999999999999</v>
      </c>
      <c r="AB32" s="76">
        <f>-STOA!Q32</f>
        <v>0</v>
      </c>
      <c r="AC32">
        <f t="shared" si="0"/>
        <v>0.90185547791003451</v>
      </c>
      <c r="AD32">
        <f t="shared" si="1"/>
        <v>114.72064169004311</v>
      </c>
      <c r="AE32">
        <f>'IDT-1'!E32</f>
        <v>0</v>
      </c>
      <c r="AF32" s="25"/>
      <c r="AG32">
        <f t="shared" si="2"/>
        <v>114.72064169004311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1.1809800000000001</v>
      </c>
      <c r="E33">
        <f>GT_NG!S33</f>
        <v>1.901517167953154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112.53999999999999</v>
      </c>
      <c r="AB33" s="76">
        <f>-STOA!Q33</f>
        <v>0</v>
      </c>
      <c r="AC33">
        <f t="shared" si="0"/>
        <v>0.90185547791003451</v>
      </c>
      <c r="AD33">
        <f t="shared" si="1"/>
        <v>114.72064169004311</v>
      </c>
      <c r="AE33">
        <f>'IDT-1'!E33</f>
        <v>0</v>
      </c>
      <c r="AF33" s="25"/>
      <c r="AG33">
        <f t="shared" si="2"/>
        <v>114.72064169004311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1.1809800000000001</v>
      </c>
      <c r="E34">
        <f>GT_NG!S34</f>
        <v>1.901517167953154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112.53999999999999</v>
      </c>
      <c r="AB34" s="76">
        <f>-STOA!Q34</f>
        <v>0</v>
      </c>
      <c r="AC34">
        <f t="shared" si="0"/>
        <v>0.90185547791003451</v>
      </c>
      <c r="AD34">
        <f t="shared" si="1"/>
        <v>114.72064169004311</v>
      </c>
      <c r="AE34">
        <f>'IDT-1'!E34</f>
        <v>0</v>
      </c>
      <c r="AF34" s="25"/>
      <c r="AG34">
        <f t="shared" si="2"/>
        <v>114.72064169004311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1.1809800000000001</v>
      </c>
      <c r="E35">
        <f>GT_NG!S35</f>
        <v>1.901517167953154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112.53999999999999</v>
      </c>
      <c r="AB35" s="76">
        <f>-STOA!Q35</f>
        <v>0</v>
      </c>
      <c r="AC35">
        <f t="shared" si="0"/>
        <v>0.90185547791003451</v>
      </c>
      <c r="AD35">
        <f t="shared" si="1"/>
        <v>114.72064169004311</v>
      </c>
      <c r="AE35">
        <f>'IDT-1'!E35</f>
        <v>0</v>
      </c>
      <c r="AF35" s="25"/>
      <c r="AG35">
        <f t="shared" si="2"/>
        <v>114.72064169004311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1.1809800000000001</v>
      </c>
      <c r="E36">
        <f>GT_NG!S36</f>
        <v>1.901517167953154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112.53999999999999</v>
      </c>
      <c r="AB36" s="76">
        <f>-STOA!Q36</f>
        <v>0</v>
      </c>
      <c r="AC36">
        <f t="shared" si="0"/>
        <v>0.90185547791003451</v>
      </c>
      <c r="AD36">
        <f t="shared" si="1"/>
        <v>114.72064169004311</v>
      </c>
      <c r="AE36">
        <f>'IDT-1'!E36</f>
        <v>0</v>
      </c>
      <c r="AF36" s="25"/>
      <c r="AG36">
        <f t="shared" si="2"/>
        <v>114.72064169004311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1.1809800000000001</v>
      </c>
      <c r="E37">
        <f>GT_NG!S37</f>
        <v>1.901517167953154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112.53999999999999</v>
      </c>
      <c r="AB37" s="76">
        <f>-STOA!Q37</f>
        <v>0</v>
      </c>
      <c r="AC37">
        <f t="shared" si="0"/>
        <v>0.90185547791003451</v>
      </c>
      <c r="AD37">
        <f t="shared" si="1"/>
        <v>114.72064169004311</v>
      </c>
      <c r="AE37">
        <f>'IDT-1'!E37</f>
        <v>0</v>
      </c>
      <c r="AF37" s="25"/>
      <c r="AG37">
        <f t="shared" si="2"/>
        <v>114.72064169004311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1.1809800000000001</v>
      </c>
      <c r="E38">
        <f>GT_NG!S38</f>
        <v>1.901517167953154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112.53999999999999</v>
      </c>
      <c r="AB38" s="76">
        <f>-STOA!Q38</f>
        <v>0</v>
      </c>
      <c r="AC38">
        <f t="shared" si="0"/>
        <v>0.90185547791003451</v>
      </c>
      <c r="AD38">
        <f t="shared" si="1"/>
        <v>114.72064169004311</v>
      </c>
      <c r="AE38">
        <f>'IDT-1'!E38</f>
        <v>0</v>
      </c>
      <c r="AF38" s="25"/>
      <c r="AG38">
        <f t="shared" si="2"/>
        <v>114.72064169004311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1.1809800000000001</v>
      </c>
      <c r="E39">
        <f>GT_NG!S39</f>
        <v>1.901517167953154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-25</v>
      </c>
      <c r="AA39" s="76">
        <f>STOA!K39</f>
        <v>112.53999999999999</v>
      </c>
      <c r="AB39" s="76">
        <f>-STOA!Q39</f>
        <v>0</v>
      </c>
      <c r="AC39">
        <f t="shared" si="0"/>
        <v>1.0983884349751423</v>
      </c>
      <c r="AD39">
        <f t="shared" si="1"/>
        <v>89.524108732977993</v>
      </c>
      <c r="AE39">
        <f>'IDT-1'!E39</f>
        <v>0</v>
      </c>
      <c r="AF39" s="25"/>
      <c r="AG39">
        <f t="shared" si="2"/>
        <v>89.524108732977993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1.1809800000000001</v>
      </c>
      <c r="E40">
        <f>GT_NG!S40</f>
        <v>1.901517167953154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-20</v>
      </c>
      <c r="AA40" s="76">
        <f>STOA!K40</f>
        <v>112.53999999999999</v>
      </c>
      <c r="AB40" s="76">
        <f>-STOA!Q40</f>
        <v>0</v>
      </c>
      <c r="AC40">
        <f t="shared" si="0"/>
        <v>1.0590818435621208</v>
      </c>
      <c r="AD40">
        <f t="shared" si="1"/>
        <v>94.563415324391016</v>
      </c>
      <c r="AE40">
        <f>'IDT-1'!E40</f>
        <v>0</v>
      </c>
      <c r="AF40" s="25"/>
      <c r="AG40">
        <f t="shared" si="2"/>
        <v>94.563415324391016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1.1809800000000001</v>
      </c>
      <c r="E41">
        <f>GT_NG!S41</f>
        <v>1.901517167953154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-20</v>
      </c>
      <c r="AA41" s="76">
        <f>STOA!K41</f>
        <v>112.53999999999999</v>
      </c>
      <c r="AB41" s="76">
        <f>-STOA!Q41</f>
        <v>0</v>
      </c>
      <c r="AC41">
        <f t="shared" si="0"/>
        <v>1.0590818435621208</v>
      </c>
      <c r="AD41">
        <f t="shared" si="1"/>
        <v>94.563415324391016</v>
      </c>
      <c r="AE41">
        <f>'IDT-1'!E41</f>
        <v>0</v>
      </c>
      <c r="AF41" s="25"/>
      <c r="AG41">
        <f t="shared" si="2"/>
        <v>94.563415324391016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1.1809800000000001</v>
      </c>
      <c r="E42">
        <f>GT_NG!S42</f>
        <v>1.901517167953154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-20</v>
      </c>
      <c r="AA42" s="76">
        <f>STOA!K42</f>
        <v>112.53999999999999</v>
      </c>
      <c r="AB42" s="76">
        <f>-STOA!Q42</f>
        <v>0</v>
      </c>
      <c r="AC42">
        <f t="shared" si="0"/>
        <v>1.0590818435621208</v>
      </c>
      <c r="AD42">
        <f t="shared" si="1"/>
        <v>94.563415324391016</v>
      </c>
      <c r="AE42">
        <f>'IDT-1'!E42</f>
        <v>0</v>
      </c>
      <c r="AF42" s="25"/>
      <c r="AG42">
        <f t="shared" si="2"/>
        <v>94.563415324391016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1.1809800000000001</v>
      </c>
      <c r="E43">
        <f>GT_NG!S43</f>
        <v>1.901517167953154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-20</v>
      </c>
      <c r="AA43" s="76">
        <f>STOA!K43</f>
        <v>165.44</v>
      </c>
      <c r="AB43" s="76">
        <f>-STOA!Q43</f>
        <v>0</v>
      </c>
      <c r="AC43">
        <f t="shared" si="0"/>
        <v>1.4717018435621207</v>
      </c>
      <c r="AD43">
        <f t="shared" si="1"/>
        <v>147.05079532439103</v>
      </c>
      <c r="AE43">
        <f>'IDT-1'!E43</f>
        <v>0</v>
      </c>
      <c r="AF43" s="25"/>
      <c r="AG43">
        <f t="shared" si="2"/>
        <v>147.05079532439103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1.1809800000000001</v>
      </c>
      <c r="E44">
        <f>GT_NG!S44</f>
        <v>1.901517167953154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-20</v>
      </c>
      <c r="AA44" s="76">
        <f>STOA!K44</f>
        <v>165.43</v>
      </c>
      <c r="AB44" s="76">
        <f>-STOA!Q44</f>
        <v>0</v>
      </c>
      <c r="AC44">
        <f t="shared" si="0"/>
        <v>1.4716238435621209</v>
      </c>
      <c r="AD44">
        <f t="shared" si="1"/>
        <v>147.04087332439104</v>
      </c>
      <c r="AE44">
        <f>'IDT-1'!E44</f>
        <v>0</v>
      </c>
      <c r="AF44" s="25"/>
      <c r="AG44">
        <f t="shared" si="2"/>
        <v>147.04087332439104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1.1809800000000001</v>
      </c>
      <c r="E45">
        <f>GT_NG!S45</f>
        <v>1.901517167953154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-20</v>
      </c>
      <c r="AA45" s="76">
        <f>STOA!K45</f>
        <v>165.44</v>
      </c>
      <c r="AB45" s="76">
        <f>-STOA!Q45</f>
        <v>0</v>
      </c>
      <c r="AC45">
        <f t="shared" si="0"/>
        <v>1.4717018435621207</v>
      </c>
      <c r="AD45">
        <f t="shared" si="1"/>
        <v>147.05079532439103</v>
      </c>
      <c r="AE45">
        <f>'IDT-1'!E45</f>
        <v>0</v>
      </c>
      <c r="AF45" s="25"/>
      <c r="AG45">
        <f t="shared" si="2"/>
        <v>147.05079532439103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1.1809800000000001</v>
      </c>
      <c r="E46">
        <f>GT_NG!S46</f>
        <v>1.901517167953154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-20</v>
      </c>
      <c r="AA46" s="76">
        <f>STOA!K46</f>
        <v>165.44</v>
      </c>
      <c r="AB46" s="76">
        <f>-STOA!Q46</f>
        <v>0</v>
      </c>
      <c r="AC46">
        <f t="shared" si="0"/>
        <v>1.4717018435621207</v>
      </c>
      <c r="AD46">
        <f t="shared" si="1"/>
        <v>147.05079532439103</v>
      </c>
      <c r="AE46">
        <f>'IDT-1'!E46</f>
        <v>0</v>
      </c>
      <c r="AF46" s="25"/>
      <c r="AG46">
        <f t="shared" si="2"/>
        <v>147.05079532439103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1.1809800000000001</v>
      </c>
      <c r="E47">
        <f>GT_NG!S47</f>
        <v>1.9515167228415866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-20</v>
      </c>
      <c r="AA47" s="76">
        <f>STOA!K47</f>
        <v>165.43999999999997</v>
      </c>
      <c r="AB47" s="76">
        <f>-STOA!Q47</f>
        <v>0</v>
      </c>
      <c r="AC47">
        <f t="shared" si="0"/>
        <v>1.4720918400902503</v>
      </c>
      <c r="AD47">
        <f t="shared" si="1"/>
        <v>147.10040488275129</v>
      </c>
      <c r="AE47">
        <f>'IDT-1'!E47</f>
        <v>0</v>
      </c>
      <c r="AF47" s="25"/>
      <c r="AG47">
        <f t="shared" si="2"/>
        <v>147.10040488275129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1.1809800000000001</v>
      </c>
      <c r="E48">
        <f>GT_NG!S48</f>
        <v>1.9515167228415866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-20</v>
      </c>
      <c r="AA48" s="76">
        <f>STOA!K48</f>
        <v>165.44</v>
      </c>
      <c r="AB48" s="76">
        <f>-STOA!Q48</f>
        <v>0</v>
      </c>
      <c r="AC48">
        <f t="shared" si="0"/>
        <v>1.4720918400902505</v>
      </c>
      <c r="AD48">
        <f t="shared" si="1"/>
        <v>147.10040488275132</v>
      </c>
      <c r="AE48">
        <f>'IDT-1'!E48</f>
        <v>0</v>
      </c>
      <c r="AF48" s="25"/>
      <c r="AG48">
        <f t="shared" si="2"/>
        <v>147.10040488275132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1.1809800000000001</v>
      </c>
      <c r="E49">
        <f>GT_NG!S49</f>
        <v>1.9515167228415866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-20</v>
      </c>
      <c r="AA49" s="76">
        <f>STOA!K49</f>
        <v>165.44</v>
      </c>
      <c r="AB49" s="76">
        <f>-STOA!Q49</f>
        <v>0</v>
      </c>
      <c r="AC49">
        <f t="shared" si="0"/>
        <v>1.4720918400902505</v>
      </c>
      <c r="AD49">
        <f t="shared" si="1"/>
        <v>147.10040488275132</v>
      </c>
      <c r="AE49">
        <f>'IDT-1'!E49</f>
        <v>0</v>
      </c>
      <c r="AF49" s="25"/>
      <c r="AG49">
        <f t="shared" si="2"/>
        <v>147.10040488275132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1.1809800000000001</v>
      </c>
      <c r="E50">
        <f>GT_NG!S50</f>
        <v>1.9515167228415866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-20</v>
      </c>
      <c r="AA50" s="76">
        <f>STOA!K50</f>
        <v>165.43999999999997</v>
      </c>
      <c r="AB50" s="76">
        <f>-STOA!Q50</f>
        <v>0</v>
      </c>
      <c r="AC50">
        <f t="shared" si="0"/>
        <v>1.4720918400902503</v>
      </c>
      <c r="AD50">
        <f t="shared" si="1"/>
        <v>147.10040488275129</v>
      </c>
      <c r="AE50">
        <f>'IDT-1'!E50</f>
        <v>0</v>
      </c>
      <c r="AF50" s="25"/>
      <c r="AG50">
        <f t="shared" si="2"/>
        <v>147.10040488275129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1.1809800000000001</v>
      </c>
      <c r="E51">
        <f>GT_NG!S51</f>
        <v>1.9515167228415866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-20</v>
      </c>
      <c r="AA51" s="76">
        <f>STOA!K51</f>
        <v>165.44</v>
      </c>
      <c r="AB51" s="76">
        <f>-STOA!Q51</f>
        <v>0</v>
      </c>
      <c r="AC51">
        <f t="shared" si="0"/>
        <v>1.4720918400902505</v>
      </c>
      <c r="AD51">
        <f t="shared" si="1"/>
        <v>147.10040488275132</v>
      </c>
      <c r="AE51">
        <f>'IDT-1'!E51</f>
        <v>0</v>
      </c>
      <c r="AF51" s="25"/>
      <c r="AG51">
        <f t="shared" si="2"/>
        <v>147.10040488275132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1.2538800000000001</v>
      </c>
      <c r="E52">
        <f>GT_NG!S52</f>
        <v>1.9515167228415866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-20</v>
      </c>
      <c r="AA52" s="76">
        <f>STOA!K52</f>
        <v>165.44</v>
      </c>
      <c r="AB52" s="76">
        <f>-STOA!Q52</f>
        <v>0</v>
      </c>
      <c r="AC52">
        <f t="shared" si="0"/>
        <v>1.4726604600902504</v>
      </c>
      <c r="AD52">
        <f t="shared" si="1"/>
        <v>147.17273626275133</v>
      </c>
      <c r="AE52">
        <f>'IDT-1'!E52</f>
        <v>0</v>
      </c>
      <c r="AF52" s="25"/>
      <c r="AG52">
        <f t="shared" si="2"/>
        <v>147.17273626275133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1.2538800000000001</v>
      </c>
      <c r="E53">
        <f>GT_NG!S53</f>
        <v>1.9515167228415866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-20</v>
      </c>
      <c r="AA53" s="76">
        <f>STOA!K53</f>
        <v>165.43999999999997</v>
      </c>
      <c r="AB53" s="76">
        <f>-STOA!Q53</f>
        <v>0</v>
      </c>
      <c r="AC53">
        <f t="shared" si="0"/>
        <v>1.4726604600902502</v>
      </c>
      <c r="AD53">
        <f t="shared" si="1"/>
        <v>147.1727362627513</v>
      </c>
      <c r="AE53">
        <f>'IDT-1'!E53</f>
        <v>0</v>
      </c>
      <c r="AF53" s="25"/>
      <c r="AG53">
        <f t="shared" si="2"/>
        <v>147.1727362627513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1.2538800000000001</v>
      </c>
      <c r="E54">
        <f>GT_NG!S54</f>
        <v>1.9515167228415866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-20</v>
      </c>
      <c r="AA54" s="76">
        <f>STOA!K54</f>
        <v>165.42999999999998</v>
      </c>
      <c r="AB54" s="76">
        <f>-STOA!Q54</f>
        <v>0</v>
      </c>
      <c r="AC54">
        <f t="shared" si="0"/>
        <v>1.4725824600902504</v>
      </c>
      <c r="AD54">
        <f t="shared" si="1"/>
        <v>147.16281426275131</v>
      </c>
      <c r="AE54">
        <f>'IDT-1'!E54</f>
        <v>0</v>
      </c>
      <c r="AF54" s="25"/>
      <c r="AG54">
        <f t="shared" si="2"/>
        <v>147.16281426275131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1.2538800000000001</v>
      </c>
      <c r="E55">
        <f>GT_NG!S55</f>
        <v>1.901517167953154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-20</v>
      </c>
      <c r="AA55" s="76">
        <f>STOA!K55</f>
        <v>165.44</v>
      </c>
      <c r="AB55" s="76">
        <f>-STOA!Q55</f>
        <v>0</v>
      </c>
      <c r="AC55">
        <f t="shared" si="0"/>
        <v>1.4722704635621207</v>
      </c>
      <c r="AD55">
        <f t="shared" si="1"/>
        <v>147.12312670439101</v>
      </c>
      <c r="AE55">
        <f>'IDT-1'!E55</f>
        <v>0</v>
      </c>
      <c r="AF55" s="25"/>
      <c r="AG55">
        <f t="shared" si="2"/>
        <v>147.12312670439101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1.2538800000000001</v>
      </c>
      <c r="E56">
        <f>GT_NG!S56</f>
        <v>1.901517167953154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-20</v>
      </c>
      <c r="AA56" s="76">
        <f>STOA!K56</f>
        <v>165.43999999999997</v>
      </c>
      <c r="AB56" s="76">
        <f>-STOA!Q56</f>
        <v>0</v>
      </c>
      <c r="AC56">
        <f t="shared" si="0"/>
        <v>1.4722704635621207</v>
      </c>
      <c r="AD56">
        <f t="shared" si="1"/>
        <v>147.12312670439101</v>
      </c>
      <c r="AE56">
        <f>'IDT-1'!E56</f>
        <v>0</v>
      </c>
      <c r="AF56" s="25"/>
      <c r="AG56">
        <f t="shared" si="2"/>
        <v>147.12312670439101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1.2538800000000001</v>
      </c>
      <c r="E57">
        <f>GT_NG!S57</f>
        <v>1.901517167953154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-20</v>
      </c>
      <c r="AA57" s="76">
        <f>STOA!K57</f>
        <v>165.43999999999997</v>
      </c>
      <c r="AB57" s="76">
        <f>-STOA!Q57</f>
        <v>0</v>
      </c>
      <c r="AC57">
        <f t="shared" si="0"/>
        <v>1.4722704635621207</v>
      </c>
      <c r="AD57">
        <f t="shared" si="1"/>
        <v>147.12312670439101</v>
      </c>
      <c r="AE57">
        <f>'IDT-1'!E57</f>
        <v>0</v>
      </c>
      <c r="AF57" s="25"/>
      <c r="AG57">
        <f t="shared" si="2"/>
        <v>147.12312670439101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1.2538800000000001</v>
      </c>
      <c r="E58">
        <f>GT_NG!S58</f>
        <v>1.901517167953154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-20</v>
      </c>
      <c r="AA58" s="76">
        <f>STOA!K58</f>
        <v>165.44</v>
      </c>
      <c r="AB58" s="76">
        <f>-STOA!Q58</f>
        <v>0</v>
      </c>
      <c r="AC58">
        <f t="shared" si="0"/>
        <v>1.4722704635621207</v>
      </c>
      <c r="AD58">
        <f t="shared" si="1"/>
        <v>147.12312670439101</v>
      </c>
      <c r="AE58">
        <f>'IDT-1'!E58</f>
        <v>0</v>
      </c>
      <c r="AF58" s="25"/>
      <c r="AG58">
        <f t="shared" si="2"/>
        <v>147.12312670439101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1.2538800000000001</v>
      </c>
      <c r="E59">
        <f>GT_NG!S59</f>
        <v>1.901517167953154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-20</v>
      </c>
      <c r="AA59" s="76">
        <f>STOA!K59</f>
        <v>165.44</v>
      </c>
      <c r="AB59" s="76">
        <f>-STOA!Q59</f>
        <v>0</v>
      </c>
      <c r="AC59">
        <f t="shared" si="0"/>
        <v>1.4722704635621207</v>
      </c>
      <c r="AD59">
        <f t="shared" si="1"/>
        <v>147.12312670439101</v>
      </c>
      <c r="AE59">
        <f>'IDT-1'!E59</f>
        <v>0</v>
      </c>
      <c r="AF59" s="25"/>
      <c r="AG59">
        <f t="shared" si="2"/>
        <v>147.12312670439101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1.2538800000000001</v>
      </c>
      <c r="E60">
        <f>GT_NG!S60</f>
        <v>1.901517167953154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-20</v>
      </c>
      <c r="AA60" s="76">
        <f>STOA!K60</f>
        <v>165.44</v>
      </c>
      <c r="AB60" s="76">
        <f>-STOA!Q60</f>
        <v>0</v>
      </c>
      <c r="AC60">
        <f t="shared" si="0"/>
        <v>1.4722704635621207</v>
      </c>
      <c r="AD60">
        <f t="shared" si="1"/>
        <v>147.12312670439101</v>
      </c>
      <c r="AE60">
        <f>'IDT-1'!E60</f>
        <v>0</v>
      </c>
      <c r="AF60" s="25"/>
      <c r="AG60">
        <f t="shared" si="2"/>
        <v>147.12312670439101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1.2538800000000001</v>
      </c>
      <c r="E61">
        <f>GT_NG!S61</f>
        <v>1.901517167953154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-20</v>
      </c>
      <c r="AA61" s="76">
        <f>STOA!K61</f>
        <v>165.44</v>
      </c>
      <c r="AB61" s="76">
        <f>-STOA!Q61</f>
        <v>0</v>
      </c>
      <c r="AC61">
        <f t="shared" si="0"/>
        <v>1.4722704635621207</v>
      </c>
      <c r="AD61">
        <f t="shared" si="1"/>
        <v>147.12312670439101</v>
      </c>
      <c r="AE61">
        <f>'IDT-1'!E61</f>
        <v>0</v>
      </c>
      <c r="AF61" s="25"/>
      <c r="AG61">
        <f t="shared" si="2"/>
        <v>147.12312670439101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1.2538800000000001</v>
      </c>
      <c r="E62">
        <f>GT_NG!S62</f>
        <v>1.901517167953154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-20</v>
      </c>
      <c r="AA62" s="76">
        <f>STOA!K62</f>
        <v>165.44</v>
      </c>
      <c r="AB62" s="76">
        <f>-STOA!Q62</f>
        <v>0</v>
      </c>
      <c r="AC62">
        <f t="shared" si="0"/>
        <v>1.4722704635621207</v>
      </c>
      <c r="AD62">
        <f t="shared" si="1"/>
        <v>147.12312670439101</v>
      </c>
      <c r="AE62">
        <f>'IDT-1'!E62</f>
        <v>0</v>
      </c>
      <c r="AF62" s="25"/>
      <c r="AG62">
        <f t="shared" si="2"/>
        <v>147.12312670439101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1.2538800000000001</v>
      </c>
      <c r="E63">
        <f>GT_NG!S63</f>
        <v>1.901517167953154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-20</v>
      </c>
      <c r="AA63" s="76">
        <f>STOA!K63</f>
        <v>165.44</v>
      </c>
      <c r="AB63" s="76">
        <f>-STOA!Q63</f>
        <v>0</v>
      </c>
      <c r="AC63">
        <f t="shared" si="0"/>
        <v>1.4722704635621207</v>
      </c>
      <c r="AD63">
        <f t="shared" si="1"/>
        <v>147.12312670439101</v>
      </c>
      <c r="AE63">
        <f>'IDT-1'!E63</f>
        <v>0</v>
      </c>
      <c r="AF63" s="25"/>
      <c r="AG63">
        <f t="shared" si="2"/>
        <v>147.12312670439101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1.2538800000000001</v>
      </c>
      <c r="E64">
        <f>GT_NG!S64</f>
        <v>1.901517167953154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-20</v>
      </c>
      <c r="AA64" s="76">
        <f>STOA!K64</f>
        <v>165.43999999999997</v>
      </c>
      <c r="AB64" s="76">
        <f>-STOA!Q64</f>
        <v>0</v>
      </c>
      <c r="AC64">
        <f t="shared" si="0"/>
        <v>1.4722704635621207</v>
      </c>
      <c r="AD64">
        <f t="shared" si="1"/>
        <v>147.12312670439101</v>
      </c>
      <c r="AE64">
        <f>'IDT-1'!E64</f>
        <v>0</v>
      </c>
      <c r="AF64" s="25"/>
      <c r="AG64">
        <f t="shared" si="2"/>
        <v>147.12312670439101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1.2538800000000001</v>
      </c>
      <c r="E65">
        <f>GT_NG!S65</f>
        <v>1.901517167953154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-20</v>
      </c>
      <c r="AA65" s="76">
        <f>STOA!K65</f>
        <v>165.44</v>
      </c>
      <c r="AB65" s="76">
        <f>-STOA!Q65</f>
        <v>0</v>
      </c>
      <c r="AC65">
        <f t="shared" si="0"/>
        <v>1.4722704635621207</v>
      </c>
      <c r="AD65">
        <f t="shared" si="1"/>
        <v>147.12312670439101</v>
      </c>
      <c r="AE65">
        <f>'IDT-1'!E65</f>
        <v>0</v>
      </c>
      <c r="AF65" s="25"/>
      <c r="AG65">
        <f t="shared" si="2"/>
        <v>147.12312670439101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1.2538800000000001</v>
      </c>
      <c r="E66">
        <f>GT_NG!S66</f>
        <v>1.901517167953154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-20</v>
      </c>
      <c r="AA66" s="76">
        <f>STOA!K66</f>
        <v>165.43999999999997</v>
      </c>
      <c r="AB66" s="76">
        <f>-STOA!Q66</f>
        <v>0</v>
      </c>
      <c r="AC66">
        <f t="shared" si="0"/>
        <v>1.4722704635621207</v>
      </c>
      <c r="AD66">
        <f t="shared" si="1"/>
        <v>147.12312670439101</v>
      </c>
      <c r="AE66">
        <f>'IDT-1'!E66</f>
        <v>0</v>
      </c>
      <c r="AF66" s="25"/>
      <c r="AG66">
        <f t="shared" si="2"/>
        <v>147.12312670439101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1.2538800000000001</v>
      </c>
      <c r="E67">
        <f>GT_NG!S67</f>
        <v>1.901517167953154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-20</v>
      </c>
      <c r="AA67" s="76">
        <f>STOA!K67</f>
        <v>148.13</v>
      </c>
      <c r="AB67" s="76">
        <f>-STOA!Q67</f>
        <v>0</v>
      </c>
      <c r="AC67">
        <f t="shared" si="0"/>
        <v>1.3372524635621206</v>
      </c>
      <c r="AD67">
        <f t="shared" si="1"/>
        <v>129.94814470439101</v>
      </c>
      <c r="AE67">
        <f>'IDT-1'!E67</f>
        <v>0</v>
      </c>
      <c r="AF67" s="25"/>
      <c r="AG67">
        <f t="shared" si="2"/>
        <v>129.94814470439101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1.901517167953154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-20</v>
      </c>
      <c r="AA68" s="76">
        <f>STOA!K68</f>
        <v>145.04999999999998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1.3132284635621208</v>
      </c>
      <c r="AD68">
        <f t="shared" ref="AD68:AD98" si="4">SUM(B68:AB68,AI68:AV68)-AC68</f>
        <v>126.89216870439103</v>
      </c>
      <c r="AE68">
        <f>'IDT-1'!E68</f>
        <v>0</v>
      </c>
      <c r="AF68" s="25"/>
      <c r="AG68">
        <f t="shared" ref="AG68:AG98" si="5">SUM(AD68:AF68)</f>
        <v>126.89216870439103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1.901517167953154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-20</v>
      </c>
      <c r="AA69" s="76">
        <f>STOA!K69</f>
        <v>142.07</v>
      </c>
      <c r="AB69" s="76">
        <f>-STOA!Q69</f>
        <v>0</v>
      </c>
      <c r="AC69">
        <f t="shared" si="3"/>
        <v>1.2899844635621207</v>
      </c>
      <c r="AD69">
        <f t="shared" si="4"/>
        <v>123.93541270439103</v>
      </c>
      <c r="AE69">
        <f>'IDT-1'!E69</f>
        <v>0</v>
      </c>
      <c r="AF69" s="25"/>
      <c r="AG69">
        <f t="shared" si="5"/>
        <v>123.93541270439103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1.901517167953154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-20</v>
      </c>
      <c r="AA70" s="76">
        <f>STOA!K70</f>
        <v>139.47</v>
      </c>
      <c r="AB70" s="76">
        <f>-STOA!Q70</f>
        <v>0</v>
      </c>
      <c r="AC70">
        <f t="shared" si="3"/>
        <v>1.2697044635621209</v>
      </c>
      <c r="AD70">
        <f t="shared" si="4"/>
        <v>121.35569270439103</v>
      </c>
      <c r="AE70">
        <f>'IDT-1'!E70</f>
        <v>0</v>
      </c>
      <c r="AF70" s="25"/>
      <c r="AG70">
        <f t="shared" si="5"/>
        <v>121.35569270439103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1.9515167228415866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129.85</v>
      </c>
      <c r="AB71" s="76">
        <f>-STOA!Q71</f>
        <v>0</v>
      </c>
      <c r="AC71">
        <f t="shared" si="3"/>
        <v>1.0378320944381643</v>
      </c>
      <c r="AD71">
        <f t="shared" si="4"/>
        <v>132.01756462840342</v>
      </c>
      <c r="AE71">
        <f>'IDT-1'!E71</f>
        <v>0</v>
      </c>
      <c r="AF71" s="25"/>
      <c r="AG71">
        <f t="shared" si="5"/>
        <v>132.01756462840342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1.9515167228415866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129.85</v>
      </c>
      <c r="AB72" s="76">
        <f>-STOA!Q72</f>
        <v>0</v>
      </c>
      <c r="AC72">
        <f t="shared" si="3"/>
        <v>1.0378320944381643</v>
      </c>
      <c r="AD72">
        <f t="shared" si="4"/>
        <v>132.01756462840342</v>
      </c>
      <c r="AE72">
        <f>'IDT-1'!E72</f>
        <v>0</v>
      </c>
      <c r="AF72" s="25"/>
      <c r="AG72">
        <f t="shared" si="5"/>
        <v>132.01756462840342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1.9515167228415866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129.85</v>
      </c>
      <c r="AB73" s="76">
        <f>-STOA!Q73</f>
        <v>0</v>
      </c>
      <c r="AC73">
        <f t="shared" si="3"/>
        <v>1.0378320944381643</v>
      </c>
      <c r="AD73">
        <f t="shared" si="4"/>
        <v>132.01756462840342</v>
      </c>
      <c r="AE73">
        <f>'IDT-1'!E73</f>
        <v>0</v>
      </c>
      <c r="AF73" s="25"/>
      <c r="AG73">
        <f t="shared" si="5"/>
        <v>132.01756462840342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1.9515167228415866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129.85</v>
      </c>
      <c r="AB74" s="76">
        <f>-STOA!Q74</f>
        <v>0</v>
      </c>
      <c r="AC74">
        <f t="shared" si="3"/>
        <v>1.0378320944381643</v>
      </c>
      <c r="AD74">
        <f t="shared" si="4"/>
        <v>132.01756462840342</v>
      </c>
      <c r="AE74">
        <f>'IDT-1'!E74</f>
        <v>0</v>
      </c>
      <c r="AF74" s="25"/>
      <c r="AG74">
        <f t="shared" si="5"/>
        <v>132.01756462840342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1.9515167228415866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129.85</v>
      </c>
      <c r="AB75" s="76">
        <f>-STOA!Q75</f>
        <v>0</v>
      </c>
      <c r="AC75">
        <f t="shared" si="3"/>
        <v>1.0378320944381643</v>
      </c>
      <c r="AD75">
        <f t="shared" si="4"/>
        <v>132.01756462840342</v>
      </c>
      <c r="AE75">
        <f>'IDT-1'!E75</f>
        <v>0</v>
      </c>
      <c r="AF75" s="25"/>
      <c r="AG75">
        <f t="shared" si="5"/>
        <v>132.01756462840342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1.2684600000000001</v>
      </c>
      <c r="E76">
        <f>GT_NG!S76</f>
        <v>1.9515167228415866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129.85</v>
      </c>
      <c r="AB76" s="76">
        <f>-STOA!Q76</f>
        <v>0</v>
      </c>
      <c r="AC76">
        <f t="shared" si="3"/>
        <v>1.0379458184381642</v>
      </c>
      <c r="AD76">
        <f t="shared" si="4"/>
        <v>132.0320309044034</v>
      </c>
      <c r="AE76">
        <f>'IDT-1'!E76</f>
        <v>0</v>
      </c>
      <c r="AF76" s="25"/>
      <c r="AG76">
        <f t="shared" si="5"/>
        <v>132.0320309044034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1.2684600000000001</v>
      </c>
      <c r="E77">
        <f>GT_NG!S77</f>
        <v>1.9515167228415866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129.85</v>
      </c>
      <c r="AB77" s="76">
        <f>-STOA!Q77</f>
        <v>0</v>
      </c>
      <c r="AC77">
        <f t="shared" si="3"/>
        <v>1.0379458184381642</v>
      </c>
      <c r="AD77">
        <f t="shared" si="4"/>
        <v>132.0320309044034</v>
      </c>
      <c r="AE77">
        <f>'IDT-1'!E77</f>
        <v>0</v>
      </c>
      <c r="AF77" s="25"/>
      <c r="AG77">
        <f t="shared" si="5"/>
        <v>132.0320309044034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1.2684600000000001</v>
      </c>
      <c r="E78">
        <f>GT_NG!S78</f>
        <v>1.9515167228415866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129.85</v>
      </c>
      <c r="AB78" s="76">
        <f>-STOA!Q78</f>
        <v>0</v>
      </c>
      <c r="AC78">
        <f t="shared" si="3"/>
        <v>1.0379458184381642</v>
      </c>
      <c r="AD78">
        <f t="shared" si="4"/>
        <v>132.0320309044034</v>
      </c>
      <c r="AE78">
        <f>'IDT-1'!E78</f>
        <v>0</v>
      </c>
      <c r="AF78" s="25"/>
      <c r="AG78">
        <f t="shared" si="5"/>
        <v>132.0320309044034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1.2684600000000001</v>
      </c>
      <c r="E79">
        <f>GT_NG!S79</f>
        <v>1.9515167228415866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129.85</v>
      </c>
      <c r="AB79" s="76">
        <f>-STOA!Q79</f>
        <v>0</v>
      </c>
      <c r="AC79">
        <f t="shared" si="3"/>
        <v>1.0379458184381642</v>
      </c>
      <c r="AD79">
        <f t="shared" si="4"/>
        <v>132.0320309044034</v>
      </c>
      <c r="AE79">
        <f>'IDT-1'!E79</f>
        <v>0</v>
      </c>
      <c r="AF79" s="25"/>
      <c r="AG79">
        <f t="shared" si="5"/>
        <v>132.0320309044034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1.2684600000000001</v>
      </c>
      <c r="E80">
        <f>GT_NG!S80</f>
        <v>1.9515167228415866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129.85</v>
      </c>
      <c r="AB80" s="76">
        <f>-STOA!Q80</f>
        <v>0</v>
      </c>
      <c r="AC80">
        <f t="shared" si="3"/>
        <v>1.0379458184381642</v>
      </c>
      <c r="AD80">
        <f t="shared" si="4"/>
        <v>132.0320309044034</v>
      </c>
      <c r="AE80">
        <f>'IDT-1'!E80</f>
        <v>0</v>
      </c>
      <c r="AF80" s="25"/>
      <c r="AG80">
        <f t="shared" si="5"/>
        <v>132.0320309044034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1.2684600000000001</v>
      </c>
      <c r="E81">
        <f>GT_NG!S81</f>
        <v>1.9515167228415866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129.85</v>
      </c>
      <c r="AB81" s="76">
        <f>-STOA!Q81</f>
        <v>0</v>
      </c>
      <c r="AC81">
        <f t="shared" si="3"/>
        <v>1.0379458184381642</v>
      </c>
      <c r="AD81">
        <f t="shared" si="4"/>
        <v>132.0320309044034</v>
      </c>
      <c r="AE81">
        <f>'IDT-1'!E81</f>
        <v>0</v>
      </c>
      <c r="AF81" s="25"/>
      <c r="AG81">
        <f t="shared" si="5"/>
        <v>132.0320309044034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1.2684600000000001</v>
      </c>
      <c r="E82">
        <f>GT_NG!S82</f>
        <v>1.9515167228415866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129.85</v>
      </c>
      <c r="AB82" s="76">
        <f>-STOA!Q82</f>
        <v>0</v>
      </c>
      <c r="AC82">
        <f t="shared" si="3"/>
        <v>1.0379458184381642</v>
      </c>
      <c r="AD82">
        <f t="shared" si="4"/>
        <v>132.0320309044034</v>
      </c>
      <c r="AE82">
        <f>'IDT-1'!E82</f>
        <v>0</v>
      </c>
      <c r="AF82" s="25"/>
      <c r="AG82">
        <f t="shared" si="5"/>
        <v>132.0320309044034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1.2684600000000001</v>
      </c>
      <c r="E83">
        <f>GT_NG!S83</f>
        <v>1.9515167228415866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129.85</v>
      </c>
      <c r="AB83" s="76">
        <f>-STOA!Q83</f>
        <v>0</v>
      </c>
      <c r="AC83">
        <f t="shared" si="3"/>
        <v>1.0379458184381642</v>
      </c>
      <c r="AD83">
        <f t="shared" si="4"/>
        <v>132.0320309044034</v>
      </c>
      <c r="AE83">
        <f>'IDT-1'!E83</f>
        <v>0</v>
      </c>
      <c r="AF83" s="25"/>
      <c r="AG83">
        <f t="shared" si="5"/>
        <v>132.0320309044034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1.2684600000000001</v>
      </c>
      <c r="E84">
        <f>GT_NG!S84</f>
        <v>1.9515167228415866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129.85</v>
      </c>
      <c r="AB84" s="76">
        <f>-STOA!Q84</f>
        <v>0</v>
      </c>
      <c r="AC84">
        <f t="shared" si="3"/>
        <v>1.0379458184381642</v>
      </c>
      <c r="AD84">
        <f t="shared" si="4"/>
        <v>132.0320309044034</v>
      </c>
      <c r="AE84">
        <f>'IDT-1'!E84</f>
        <v>0</v>
      </c>
      <c r="AF84" s="25"/>
      <c r="AG84">
        <f t="shared" si="5"/>
        <v>132.0320309044034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1.2684600000000001</v>
      </c>
      <c r="E85">
        <f>GT_NG!S85</f>
        <v>1.9515167228415866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129.85</v>
      </c>
      <c r="AB85" s="76">
        <f>-STOA!Q85</f>
        <v>0</v>
      </c>
      <c r="AC85">
        <f t="shared" si="3"/>
        <v>1.0379458184381642</v>
      </c>
      <c r="AD85">
        <f t="shared" si="4"/>
        <v>132.0320309044034</v>
      </c>
      <c r="AE85">
        <f>'IDT-1'!E85</f>
        <v>0</v>
      </c>
      <c r="AF85" s="25"/>
      <c r="AG85">
        <f t="shared" si="5"/>
        <v>132.0320309044034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1.2684600000000001</v>
      </c>
      <c r="E86">
        <f>GT_NG!S86</f>
        <v>1.9515167228415866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129.85</v>
      </c>
      <c r="AB86" s="76">
        <f>-STOA!Q86</f>
        <v>0</v>
      </c>
      <c r="AC86">
        <f t="shared" si="3"/>
        <v>1.0379458184381642</v>
      </c>
      <c r="AD86">
        <f t="shared" si="4"/>
        <v>132.0320309044034</v>
      </c>
      <c r="AE86">
        <f>'IDT-1'!E86</f>
        <v>0</v>
      </c>
      <c r="AF86" s="25"/>
      <c r="AG86">
        <f t="shared" si="5"/>
        <v>132.0320309044034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1.2684600000000001</v>
      </c>
      <c r="E87">
        <f>GT_NG!S87</f>
        <v>1.9515167228415866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121.17999999999998</v>
      </c>
      <c r="AB87" s="76">
        <f>-STOA!Q87</f>
        <v>0</v>
      </c>
      <c r="AC87">
        <f t="shared" si="3"/>
        <v>0.97031981843816406</v>
      </c>
      <c r="AD87">
        <f t="shared" si="4"/>
        <v>123.42965690440339</v>
      </c>
      <c r="AE87">
        <f>'IDT-1'!E87</f>
        <v>0</v>
      </c>
      <c r="AF87" s="25"/>
      <c r="AG87">
        <f t="shared" si="5"/>
        <v>123.42965690440339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1.2684600000000001</v>
      </c>
      <c r="E88">
        <f>GT_NG!S88</f>
        <v>1.9515167228415866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121.17999999999998</v>
      </c>
      <c r="AB88" s="76">
        <f>-STOA!Q88</f>
        <v>0</v>
      </c>
      <c r="AC88">
        <f t="shared" si="3"/>
        <v>0.97031981843816406</v>
      </c>
      <c r="AD88">
        <f t="shared" si="4"/>
        <v>123.42965690440339</v>
      </c>
      <c r="AE88">
        <f>'IDT-1'!E88</f>
        <v>0</v>
      </c>
      <c r="AF88" s="25"/>
      <c r="AG88">
        <f t="shared" si="5"/>
        <v>123.42965690440339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1.2684600000000001</v>
      </c>
      <c r="E89">
        <f>GT_NG!S89</f>
        <v>1.9515167228415866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121.17999999999998</v>
      </c>
      <c r="AB89" s="76">
        <f>-STOA!Q89</f>
        <v>0</v>
      </c>
      <c r="AC89">
        <f t="shared" si="3"/>
        <v>0.97031981843816406</v>
      </c>
      <c r="AD89">
        <f t="shared" si="4"/>
        <v>123.42965690440339</v>
      </c>
      <c r="AE89">
        <f>'IDT-1'!E89</f>
        <v>0</v>
      </c>
      <c r="AF89" s="25"/>
      <c r="AG89">
        <f t="shared" si="5"/>
        <v>123.42965690440339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1.2684600000000001</v>
      </c>
      <c r="E90">
        <f>GT_NG!S90</f>
        <v>1.9515167228415866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121.17999999999998</v>
      </c>
      <c r="AB90" s="76">
        <f>-STOA!Q90</f>
        <v>0</v>
      </c>
      <c r="AC90">
        <f t="shared" si="3"/>
        <v>0.97031981843816406</v>
      </c>
      <c r="AD90">
        <f t="shared" si="4"/>
        <v>123.42965690440339</v>
      </c>
      <c r="AE90">
        <f>'IDT-1'!E90</f>
        <v>0</v>
      </c>
      <c r="AF90" s="25"/>
      <c r="AG90">
        <f t="shared" si="5"/>
        <v>123.42965690440339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1.2684600000000001</v>
      </c>
      <c r="E91">
        <f>GT_NG!S91</f>
        <v>1.9515167228415866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112.53999999999999</v>
      </c>
      <c r="AB91" s="76">
        <f>-STOA!Q91</f>
        <v>0</v>
      </c>
      <c r="AC91">
        <f t="shared" si="3"/>
        <v>0.90292781843816416</v>
      </c>
      <c r="AD91">
        <f t="shared" si="4"/>
        <v>114.85704890440341</v>
      </c>
      <c r="AE91">
        <f>'IDT-1'!E91</f>
        <v>0</v>
      </c>
      <c r="AF91" s="25"/>
      <c r="AG91">
        <f t="shared" si="5"/>
        <v>114.85704890440341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1.2684600000000001</v>
      </c>
      <c r="E92">
        <f>GT_NG!S92</f>
        <v>1.9515167228415866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112.53999999999999</v>
      </c>
      <c r="AB92" s="76">
        <f>-STOA!Q92</f>
        <v>0</v>
      </c>
      <c r="AC92">
        <f t="shared" si="3"/>
        <v>0.90292781843816416</v>
      </c>
      <c r="AD92">
        <f t="shared" si="4"/>
        <v>114.85704890440341</v>
      </c>
      <c r="AE92">
        <f>'IDT-1'!E92</f>
        <v>0</v>
      </c>
      <c r="AF92" s="25"/>
      <c r="AG92">
        <f t="shared" si="5"/>
        <v>114.85704890440341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1.2684600000000001</v>
      </c>
      <c r="E93">
        <f>GT_NG!S93</f>
        <v>1.9515167228415866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112.53999999999999</v>
      </c>
      <c r="AB93" s="76">
        <f>-STOA!Q93</f>
        <v>0</v>
      </c>
      <c r="AC93">
        <f t="shared" si="3"/>
        <v>0.90292781843816416</v>
      </c>
      <c r="AD93">
        <f t="shared" si="4"/>
        <v>114.85704890440341</v>
      </c>
      <c r="AE93">
        <f>'IDT-1'!E93</f>
        <v>0</v>
      </c>
      <c r="AF93" s="25"/>
      <c r="AG93">
        <f t="shared" si="5"/>
        <v>114.85704890440341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1.2684600000000001</v>
      </c>
      <c r="E94">
        <f>GT_NG!S94</f>
        <v>1.9515167228415866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112.53999999999999</v>
      </c>
      <c r="AB94" s="76">
        <f>-STOA!Q94</f>
        <v>0</v>
      </c>
      <c r="AC94">
        <f t="shared" si="3"/>
        <v>0.90292781843816416</v>
      </c>
      <c r="AD94">
        <f t="shared" si="4"/>
        <v>114.85704890440341</v>
      </c>
      <c r="AE94">
        <f>'IDT-1'!E94</f>
        <v>0</v>
      </c>
      <c r="AF94" s="25"/>
      <c r="AG94">
        <f t="shared" si="5"/>
        <v>114.85704890440341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1.2684600000000001</v>
      </c>
      <c r="E95">
        <f>GT_NG!S95</f>
        <v>1.9515167228415866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112.53999999999999</v>
      </c>
      <c r="AB95" s="76">
        <f>-STOA!Q95</f>
        <v>0</v>
      </c>
      <c r="AC95">
        <f t="shared" si="3"/>
        <v>0.90292781843816416</v>
      </c>
      <c r="AD95">
        <f t="shared" si="4"/>
        <v>114.85704890440341</v>
      </c>
      <c r="AE95">
        <f>'IDT-1'!E95</f>
        <v>0</v>
      </c>
      <c r="AF95" s="25"/>
      <c r="AG95">
        <f t="shared" si="5"/>
        <v>114.85704890440341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1.2684600000000001</v>
      </c>
      <c r="E96">
        <f>GT_NG!S96</f>
        <v>1.9515167228415866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112.53999999999999</v>
      </c>
      <c r="AB96" s="76">
        <f>-STOA!Q96</f>
        <v>0</v>
      </c>
      <c r="AC96">
        <f t="shared" si="3"/>
        <v>0.90292781843816416</v>
      </c>
      <c r="AD96">
        <f t="shared" si="4"/>
        <v>114.85704890440341</v>
      </c>
      <c r="AE96">
        <f>'IDT-1'!E96</f>
        <v>0</v>
      </c>
      <c r="AF96" s="25"/>
      <c r="AG96">
        <f t="shared" si="5"/>
        <v>114.85704890440341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1.2684600000000001</v>
      </c>
      <c r="E97">
        <f>GT_NG!S97</f>
        <v>1.9515167228415866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112.53999999999999</v>
      </c>
      <c r="AB97" s="76">
        <f>-STOA!Q97</f>
        <v>0</v>
      </c>
      <c r="AC97">
        <f t="shared" si="3"/>
        <v>0.90292781843816416</v>
      </c>
      <c r="AD97">
        <f t="shared" si="4"/>
        <v>114.85704890440341</v>
      </c>
      <c r="AE97">
        <f>'IDT-1'!E97</f>
        <v>0</v>
      </c>
      <c r="AF97" s="25"/>
      <c r="AG97">
        <f t="shared" si="5"/>
        <v>114.85704890440341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1.2684600000000001</v>
      </c>
      <c r="E98">
        <f>GT_NG!S98</f>
        <v>1.9515167228415866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112.53999999999999</v>
      </c>
      <c r="AB98" s="76">
        <f>-STOA!Q98</f>
        <v>0</v>
      </c>
      <c r="AC98">
        <f t="shared" si="3"/>
        <v>0.90292781843816416</v>
      </c>
      <c r="AD98">
        <f t="shared" si="4"/>
        <v>114.85704890440341</v>
      </c>
      <c r="AE98">
        <f>'IDT-1'!E98</f>
        <v>0</v>
      </c>
      <c r="AF98" s="25"/>
      <c r="AG98">
        <f t="shared" si="5"/>
        <v>114.85704890440341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4.6086408024871538E-2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-0.27124999999999999</v>
      </c>
      <c r="AA99" s="76">
        <f t="shared" si="6"/>
        <v>3.1273750000000011</v>
      </c>
      <c r="AB99" s="76">
        <f t="shared" si="6"/>
        <v>0</v>
      </c>
      <c r="AC99">
        <f t="shared" si="6"/>
        <v>2.7113796220750407E-2</v>
      </c>
      <c r="AD99">
        <f t="shared" si="6"/>
        <v>2.9043815418041241</v>
      </c>
      <c r="AE99">
        <f t="shared" si="6"/>
        <v>0</v>
      </c>
      <c r="AG99">
        <f t="shared" si="6"/>
        <v>2.9043815418041241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45648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17.310000000000002</v>
      </c>
      <c r="AB3" s="76">
        <f>-STOA!R3</f>
        <v>0</v>
      </c>
      <c r="AC3">
        <f>SUMIF(B3:AB3,"&gt;0")*$AC$2-SUMIF(B3:AB3,"&lt;0")*($AC$2/(1-$AC$2))+SUMIF(AI3:AR3,"&gt;0")*$AC$2-SUMIF(AI3:AR3,"&lt;0")*($AC$2/(1-$AC$2))</f>
        <v>0.19655999999999998</v>
      </c>
      <c r="AD3">
        <f>SUM(B3:AB3,AI3:AV3)-AC3</f>
        <v>25.003440000000001</v>
      </c>
      <c r="AE3">
        <f>'IDT-1'!D3</f>
        <v>0</v>
      </c>
      <c r="AF3" s="25"/>
      <c r="AG3">
        <f>SUM(AD3:AF3)</f>
        <v>25.003440000000001</v>
      </c>
      <c r="AI3" s="35">
        <f>PXIL!L3</f>
        <v>0</v>
      </c>
      <c r="AJ3" s="35">
        <f>PXIL!R3</f>
        <v>0</v>
      </c>
      <c r="AK3" s="35">
        <f>RTM_IEX!L3</f>
        <v>7.89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17.310000000000002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0.19203599999999998</v>
      </c>
      <c r="AD4">
        <f t="shared" ref="AD4:AD67" si="1">SUM(B4:AB4,AI4:AV4)-AC4</f>
        <v>24.427963999999999</v>
      </c>
      <c r="AE4">
        <f>'IDT-1'!D4</f>
        <v>0</v>
      </c>
      <c r="AF4" s="25"/>
      <c r="AG4">
        <f t="shared" ref="AG4:AG67" si="2">SUM(AD4:AF4)</f>
        <v>24.427963999999999</v>
      </c>
      <c r="AI4" s="35">
        <f>PXIL!L4</f>
        <v>0</v>
      </c>
      <c r="AJ4" s="35">
        <f>PXIL!R4</f>
        <v>0</v>
      </c>
      <c r="AK4" s="35">
        <f>RTM_IEX!L4</f>
        <v>7.31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17.310000000000002</v>
      </c>
      <c r="AB5" s="76">
        <f>-STOA!R5</f>
        <v>0</v>
      </c>
      <c r="AC5">
        <f t="shared" si="0"/>
        <v>0.18603</v>
      </c>
      <c r="AD5">
        <f t="shared" si="1"/>
        <v>23.663970000000003</v>
      </c>
      <c r="AE5">
        <f>'IDT-1'!D5</f>
        <v>0</v>
      </c>
      <c r="AF5" s="25"/>
      <c r="AG5">
        <f t="shared" si="2"/>
        <v>23.663970000000003</v>
      </c>
      <c r="AI5" s="35">
        <f>PXIL!L5</f>
        <v>0</v>
      </c>
      <c r="AJ5" s="35">
        <f>PXIL!R5</f>
        <v>0</v>
      </c>
      <c r="AK5" s="35">
        <f>RTM_IEX!L5</f>
        <v>6.54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17.310000000000002</v>
      </c>
      <c r="AB6" s="76">
        <f>-STOA!R6</f>
        <v>0</v>
      </c>
      <c r="AC6">
        <f t="shared" si="0"/>
        <v>0.18306600000000001</v>
      </c>
      <c r="AD6">
        <f t="shared" si="1"/>
        <v>23.286934000000002</v>
      </c>
      <c r="AE6">
        <f>'IDT-1'!D6</f>
        <v>0</v>
      </c>
      <c r="AF6" s="25"/>
      <c r="AG6">
        <f t="shared" si="2"/>
        <v>23.286934000000002</v>
      </c>
      <c r="AI6" s="35">
        <f>PXIL!L6</f>
        <v>0</v>
      </c>
      <c r="AJ6" s="35">
        <f>PXIL!R6</f>
        <v>0</v>
      </c>
      <c r="AK6" s="35">
        <f>RTM_IEX!L6</f>
        <v>6.16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17.310000000000002</v>
      </c>
      <c r="AB7" s="76">
        <f>-STOA!R7</f>
        <v>0</v>
      </c>
      <c r="AC7">
        <f t="shared" si="0"/>
        <v>0.18080399999999999</v>
      </c>
      <c r="AD7">
        <f t="shared" si="1"/>
        <v>22.999196000000005</v>
      </c>
      <c r="AE7">
        <f>'IDT-1'!D7</f>
        <v>0</v>
      </c>
      <c r="AF7" s="25"/>
      <c r="AG7">
        <f t="shared" si="2"/>
        <v>22.999196000000005</v>
      </c>
      <c r="AI7" s="35">
        <f>PXIL!L7</f>
        <v>0</v>
      </c>
      <c r="AJ7" s="35">
        <f>PXIL!R7</f>
        <v>0</v>
      </c>
      <c r="AK7" s="35">
        <f>RTM_IEX!L7</f>
        <v>5.87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17.310000000000002</v>
      </c>
      <c r="AB8" s="76">
        <f>-STOA!R8</f>
        <v>0</v>
      </c>
      <c r="AC8">
        <f t="shared" si="0"/>
        <v>0.17924399999999999</v>
      </c>
      <c r="AD8">
        <f t="shared" si="1"/>
        <v>22.800756000000003</v>
      </c>
      <c r="AE8">
        <f>'IDT-1'!D8</f>
        <v>0</v>
      </c>
      <c r="AF8" s="25"/>
      <c r="AG8">
        <f t="shared" si="2"/>
        <v>22.800756000000003</v>
      </c>
      <c r="AI8" s="35">
        <f>PXIL!L8</f>
        <v>0</v>
      </c>
      <c r="AJ8" s="35">
        <f>PXIL!R8</f>
        <v>0</v>
      </c>
      <c r="AK8" s="35">
        <f>RTM_IEX!L8</f>
        <v>5.67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17.310000000000002</v>
      </c>
      <c r="AB9" s="76">
        <f>-STOA!R9</f>
        <v>0</v>
      </c>
      <c r="AC9">
        <f t="shared" si="0"/>
        <v>0.168792</v>
      </c>
      <c r="AD9">
        <f t="shared" si="1"/>
        <v>21.471208000000001</v>
      </c>
      <c r="AE9">
        <f>'IDT-1'!D9</f>
        <v>0</v>
      </c>
      <c r="AF9" s="25"/>
      <c r="AG9">
        <f t="shared" si="2"/>
        <v>21.471208000000001</v>
      </c>
      <c r="AI9" s="35">
        <f>PXIL!L9</f>
        <v>0</v>
      </c>
      <c r="AJ9" s="35">
        <f>PXIL!R9</f>
        <v>0</v>
      </c>
      <c r="AK9" s="35">
        <f>RTM_IEX!L9</f>
        <v>4.33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17.310000000000002</v>
      </c>
      <c r="AB10" s="76">
        <f>-STOA!R10</f>
        <v>0</v>
      </c>
      <c r="AC10">
        <f t="shared" si="0"/>
        <v>0.16801199999999999</v>
      </c>
      <c r="AD10">
        <f t="shared" si="1"/>
        <v>21.371988000000002</v>
      </c>
      <c r="AE10">
        <f>'IDT-1'!D10</f>
        <v>0</v>
      </c>
      <c r="AF10" s="25"/>
      <c r="AG10">
        <f t="shared" si="2"/>
        <v>21.371988000000002</v>
      </c>
      <c r="AI10" s="35">
        <f>PXIL!L10</f>
        <v>0</v>
      </c>
      <c r="AJ10" s="35">
        <f>PXIL!R10</f>
        <v>0</v>
      </c>
      <c r="AK10" s="35">
        <f>RTM_IEX!L10</f>
        <v>4.2300000000000004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17.310000000000002</v>
      </c>
      <c r="AB11" s="76">
        <f>-STOA!R11</f>
        <v>0</v>
      </c>
      <c r="AC11">
        <f t="shared" si="0"/>
        <v>0.16801199999999999</v>
      </c>
      <c r="AD11">
        <f t="shared" si="1"/>
        <v>21.371988000000002</v>
      </c>
      <c r="AE11">
        <f>'IDT-1'!D11</f>
        <v>0</v>
      </c>
      <c r="AF11" s="25"/>
      <c r="AG11">
        <f t="shared" si="2"/>
        <v>21.371988000000002</v>
      </c>
      <c r="AI11" s="35">
        <f>PXIL!L11</f>
        <v>0</v>
      </c>
      <c r="AJ11" s="35">
        <f>PXIL!R11</f>
        <v>0</v>
      </c>
      <c r="AK11" s="35">
        <f>RTM_IEX!L11</f>
        <v>4.2300000000000004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17.310000000000002</v>
      </c>
      <c r="AB12" s="76">
        <f>-STOA!R12</f>
        <v>0</v>
      </c>
      <c r="AC12">
        <f t="shared" si="0"/>
        <v>0.16730999999999999</v>
      </c>
      <c r="AD12">
        <f t="shared" si="1"/>
        <v>21.282690000000002</v>
      </c>
      <c r="AE12">
        <f>'IDT-1'!D12</f>
        <v>0</v>
      </c>
      <c r="AF12" s="25"/>
      <c r="AG12">
        <f t="shared" si="2"/>
        <v>21.282690000000002</v>
      </c>
      <c r="AI12" s="35">
        <f>PXIL!L12</f>
        <v>0</v>
      </c>
      <c r="AJ12" s="35">
        <f>PXIL!R12</f>
        <v>0</v>
      </c>
      <c r="AK12" s="35">
        <f>RTM_IEX!L12</f>
        <v>4.1399999999999997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17.310000000000002</v>
      </c>
      <c r="AB13" s="76">
        <f>-STOA!R13</f>
        <v>0</v>
      </c>
      <c r="AC13">
        <f t="shared" si="0"/>
        <v>0.16653000000000001</v>
      </c>
      <c r="AD13">
        <f t="shared" si="1"/>
        <v>21.18347</v>
      </c>
      <c r="AE13">
        <f>'IDT-1'!D13</f>
        <v>0</v>
      </c>
      <c r="AF13" s="25"/>
      <c r="AG13">
        <f t="shared" si="2"/>
        <v>21.18347</v>
      </c>
      <c r="AI13" s="35">
        <f>PXIL!L13</f>
        <v>0</v>
      </c>
      <c r="AJ13" s="35">
        <f>PXIL!R13</f>
        <v>0</v>
      </c>
      <c r="AK13" s="35">
        <f>RTM_IEX!L13</f>
        <v>4.04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17.310000000000002</v>
      </c>
      <c r="AB14" s="76">
        <f>-STOA!R14</f>
        <v>0</v>
      </c>
      <c r="AC14">
        <f t="shared" si="0"/>
        <v>0.16575000000000001</v>
      </c>
      <c r="AD14">
        <f t="shared" si="1"/>
        <v>21.084250000000004</v>
      </c>
      <c r="AE14">
        <f>'IDT-1'!D14</f>
        <v>0</v>
      </c>
      <c r="AF14" s="25"/>
      <c r="AG14">
        <f t="shared" si="2"/>
        <v>21.084250000000004</v>
      </c>
      <c r="AI14" s="35">
        <f>PXIL!L14</f>
        <v>0</v>
      </c>
      <c r="AJ14" s="35">
        <f>PXIL!R14</f>
        <v>0</v>
      </c>
      <c r="AK14" s="35">
        <f>RTM_IEX!L14</f>
        <v>3.94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17.310000000000002</v>
      </c>
      <c r="AB15" s="76">
        <f>-STOA!R15</f>
        <v>0</v>
      </c>
      <c r="AC15">
        <f t="shared" si="0"/>
        <v>0.16575000000000001</v>
      </c>
      <c r="AD15">
        <f t="shared" si="1"/>
        <v>21.084250000000004</v>
      </c>
      <c r="AE15">
        <f>'IDT-1'!D15</f>
        <v>0</v>
      </c>
      <c r="AF15" s="25"/>
      <c r="AG15">
        <f t="shared" si="2"/>
        <v>21.084250000000004</v>
      </c>
      <c r="AI15" s="35">
        <f>PXIL!L15</f>
        <v>0</v>
      </c>
      <c r="AJ15" s="35">
        <f>PXIL!R15</f>
        <v>0</v>
      </c>
      <c r="AK15" s="35">
        <f>RTM_IEX!L15</f>
        <v>3.94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17.310000000000002</v>
      </c>
      <c r="AB16" s="76">
        <f>-STOA!R16</f>
        <v>0</v>
      </c>
      <c r="AC16">
        <f t="shared" si="0"/>
        <v>0.16575000000000001</v>
      </c>
      <c r="AD16">
        <f t="shared" si="1"/>
        <v>21.084250000000004</v>
      </c>
      <c r="AE16">
        <f>'IDT-1'!D16</f>
        <v>0</v>
      </c>
      <c r="AF16" s="25"/>
      <c r="AG16">
        <f t="shared" si="2"/>
        <v>21.084250000000004</v>
      </c>
      <c r="AI16" s="35">
        <f>PXIL!L16</f>
        <v>0</v>
      </c>
      <c r="AJ16" s="35">
        <f>PXIL!R16</f>
        <v>0</v>
      </c>
      <c r="AK16" s="35">
        <f>RTM_IEX!L16</f>
        <v>3.94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17.310000000000002</v>
      </c>
      <c r="AB17" s="76">
        <f>-STOA!R17</f>
        <v>0</v>
      </c>
      <c r="AC17">
        <f t="shared" si="0"/>
        <v>0.16575000000000001</v>
      </c>
      <c r="AD17">
        <f t="shared" si="1"/>
        <v>21.084250000000004</v>
      </c>
      <c r="AE17">
        <f>'IDT-1'!D17</f>
        <v>0</v>
      </c>
      <c r="AF17" s="25"/>
      <c r="AG17">
        <f t="shared" si="2"/>
        <v>21.084250000000004</v>
      </c>
      <c r="AI17" s="35">
        <f>PXIL!L17</f>
        <v>0</v>
      </c>
      <c r="AJ17" s="35">
        <f>PXIL!R17</f>
        <v>0</v>
      </c>
      <c r="AK17" s="35">
        <f>RTM_IEX!L17</f>
        <v>3.94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17.310000000000002</v>
      </c>
      <c r="AB18" s="76">
        <f>-STOA!R18</f>
        <v>0</v>
      </c>
      <c r="AC18">
        <f t="shared" si="0"/>
        <v>0.16730999999999999</v>
      </c>
      <c r="AD18">
        <f t="shared" si="1"/>
        <v>21.282690000000002</v>
      </c>
      <c r="AE18">
        <f>'IDT-1'!D18</f>
        <v>0</v>
      </c>
      <c r="AF18" s="25"/>
      <c r="AG18">
        <f t="shared" si="2"/>
        <v>21.282690000000002</v>
      </c>
      <c r="AI18" s="35">
        <f>PXIL!L18</f>
        <v>0</v>
      </c>
      <c r="AJ18" s="35">
        <f>PXIL!R18</f>
        <v>0</v>
      </c>
      <c r="AK18" s="35">
        <f>RTM_IEX!L18</f>
        <v>4.1399999999999997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17.310000000000002</v>
      </c>
      <c r="AB19" s="76">
        <f>-STOA!R19</f>
        <v>0</v>
      </c>
      <c r="AC19">
        <f t="shared" si="0"/>
        <v>0.168792</v>
      </c>
      <c r="AD19">
        <f t="shared" si="1"/>
        <v>21.471208000000001</v>
      </c>
      <c r="AE19">
        <f>'IDT-1'!D19</f>
        <v>0</v>
      </c>
      <c r="AF19" s="25"/>
      <c r="AG19">
        <f t="shared" si="2"/>
        <v>21.471208000000001</v>
      </c>
      <c r="AI19" s="35">
        <f>PXIL!L19</f>
        <v>0</v>
      </c>
      <c r="AJ19" s="35">
        <f>PXIL!R19</f>
        <v>0</v>
      </c>
      <c r="AK19" s="35">
        <f>RTM_IEX!L19</f>
        <v>4.33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17.310000000000002</v>
      </c>
      <c r="AB20" s="76">
        <f>-STOA!R20</f>
        <v>0</v>
      </c>
      <c r="AC20">
        <f t="shared" si="0"/>
        <v>0.17401800000000001</v>
      </c>
      <c r="AD20">
        <f t="shared" si="1"/>
        <v>22.135982000000002</v>
      </c>
      <c r="AE20">
        <f>'IDT-1'!D20</f>
        <v>0</v>
      </c>
      <c r="AF20" s="25"/>
      <c r="AG20">
        <f t="shared" si="2"/>
        <v>22.135982000000002</v>
      </c>
      <c r="AI20" s="35">
        <f>PXIL!L20</f>
        <v>0</v>
      </c>
      <c r="AJ20" s="35">
        <f>PXIL!R20</f>
        <v>0</v>
      </c>
      <c r="AK20" s="35">
        <f>RTM_IEX!L20</f>
        <v>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17.310000000000002</v>
      </c>
      <c r="AB21" s="76">
        <f>-STOA!R21</f>
        <v>0</v>
      </c>
      <c r="AC21">
        <f t="shared" si="0"/>
        <v>0.18002399999999999</v>
      </c>
      <c r="AD21">
        <f t="shared" si="1"/>
        <v>22.899976000000002</v>
      </c>
      <c r="AE21">
        <f>'IDT-1'!D21</f>
        <v>0</v>
      </c>
      <c r="AF21" s="25"/>
      <c r="AG21">
        <f t="shared" si="2"/>
        <v>22.899976000000002</v>
      </c>
      <c r="AI21" s="35">
        <f>PXIL!L21</f>
        <v>0</v>
      </c>
      <c r="AJ21" s="35">
        <f>PXIL!R21</f>
        <v>0</v>
      </c>
      <c r="AK21" s="35">
        <f>RTM_IEX!L21</f>
        <v>5.77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17.310000000000002</v>
      </c>
      <c r="AB22" s="76">
        <f>-STOA!R22</f>
        <v>0</v>
      </c>
      <c r="AC22">
        <f t="shared" si="0"/>
        <v>0.19203599999999998</v>
      </c>
      <c r="AD22">
        <f t="shared" si="1"/>
        <v>24.427963999999999</v>
      </c>
      <c r="AE22">
        <f>'IDT-1'!D22</f>
        <v>0</v>
      </c>
      <c r="AF22" s="25"/>
      <c r="AG22">
        <f t="shared" si="2"/>
        <v>24.427963999999999</v>
      </c>
      <c r="AI22" s="35">
        <f>PXIL!L22</f>
        <v>0</v>
      </c>
      <c r="AJ22" s="35">
        <f>PXIL!R22</f>
        <v>0</v>
      </c>
      <c r="AK22" s="35">
        <f>RTM_IEX!L22</f>
        <v>7.31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</v>
      </c>
      <c r="AB23" s="76">
        <f>-STOA!R23</f>
        <v>0</v>
      </c>
      <c r="AC23">
        <f t="shared" si="0"/>
        <v>0.20630999999999999</v>
      </c>
      <c r="AD23">
        <f t="shared" si="1"/>
        <v>26.243690000000001</v>
      </c>
      <c r="AE23">
        <f>'IDT-1'!D23</f>
        <v>0</v>
      </c>
      <c r="AF23" s="25"/>
      <c r="AG23">
        <f t="shared" si="2"/>
        <v>26.243690000000001</v>
      </c>
      <c r="AI23" s="35">
        <f>PXIL!L23</f>
        <v>0</v>
      </c>
      <c r="AJ23" s="35">
        <f>PXIL!R23</f>
        <v>0</v>
      </c>
      <c r="AK23" s="35">
        <f>RTM_IEX!L23</f>
        <v>5.29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</v>
      </c>
      <c r="AB24" s="76">
        <f>-STOA!R24</f>
        <v>0</v>
      </c>
      <c r="AC24">
        <f t="shared" si="0"/>
        <v>0.21754200000000001</v>
      </c>
      <c r="AD24">
        <f t="shared" si="1"/>
        <v>27.672457999999999</v>
      </c>
      <c r="AE24">
        <f>'IDT-1'!D24</f>
        <v>0</v>
      </c>
      <c r="AF24" s="25"/>
      <c r="AG24">
        <f t="shared" si="2"/>
        <v>27.672457999999999</v>
      </c>
      <c r="AI24" s="35">
        <f>PXIL!L24</f>
        <v>0</v>
      </c>
      <c r="AJ24" s="35">
        <f>PXIL!R24</f>
        <v>0</v>
      </c>
      <c r="AK24" s="35">
        <f>RTM_IEX!L24</f>
        <v>6.73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0.24016199999999999</v>
      </c>
      <c r="AD25">
        <f t="shared" si="1"/>
        <v>30.549837999999998</v>
      </c>
      <c r="AE25">
        <f>'IDT-1'!D25</f>
        <v>0</v>
      </c>
      <c r="AF25" s="25"/>
      <c r="AG25">
        <f t="shared" si="2"/>
        <v>30.549837999999998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0.24016199999999999</v>
      </c>
      <c r="AD26">
        <f t="shared" si="1"/>
        <v>30.549837999999998</v>
      </c>
      <c r="AE26">
        <f>'IDT-1'!D26</f>
        <v>0</v>
      </c>
      <c r="AF26" s="25"/>
      <c r="AG26">
        <f t="shared" si="2"/>
        <v>30.549837999999998</v>
      </c>
      <c r="AI26" s="35">
        <f>PXIL!L26</f>
        <v>0</v>
      </c>
      <c r="AJ26" s="35">
        <f>PXIL!R26</f>
        <v>0</v>
      </c>
      <c r="AK26" s="35">
        <f>RTM_IEX!L26</f>
        <v>0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0.24016199999999999</v>
      </c>
      <c r="AD27">
        <f t="shared" si="1"/>
        <v>30.549837999999998</v>
      </c>
      <c r="AE27">
        <f>'IDT-1'!D27</f>
        <v>0</v>
      </c>
      <c r="AF27" s="25"/>
      <c r="AG27">
        <f t="shared" si="2"/>
        <v>30.549837999999998</v>
      </c>
      <c r="AI27" s="35">
        <f>PXIL!L27</f>
        <v>0</v>
      </c>
      <c r="AJ27" s="35">
        <f>PXIL!R27</f>
        <v>0</v>
      </c>
      <c r="AK27" s="35">
        <f>RTM_IEX!L27</f>
        <v>0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0.245388</v>
      </c>
      <c r="AD28">
        <f t="shared" si="1"/>
        <v>31.214612000000002</v>
      </c>
      <c r="AE28">
        <f>'IDT-1'!D28</f>
        <v>0</v>
      </c>
      <c r="AF28" s="25"/>
      <c r="AG28">
        <f t="shared" si="2"/>
        <v>31.214612000000002</v>
      </c>
      <c r="AI28" s="35">
        <f>PXIL!L28</f>
        <v>0</v>
      </c>
      <c r="AJ28" s="35">
        <f>PXIL!R28</f>
        <v>0</v>
      </c>
      <c r="AK28" s="35">
        <f>RTM_IEX!L28</f>
        <v>0.67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0.25139400000000001</v>
      </c>
      <c r="AD29">
        <f t="shared" si="1"/>
        <v>31.978605999999996</v>
      </c>
      <c r="AE29">
        <f>'IDT-1'!D29</f>
        <v>0</v>
      </c>
      <c r="AF29" s="25"/>
      <c r="AG29">
        <f t="shared" si="2"/>
        <v>31.978605999999996</v>
      </c>
      <c r="AI29" s="35">
        <f>PXIL!L29</f>
        <v>0</v>
      </c>
      <c r="AJ29" s="35">
        <f>PXIL!R29</f>
        <v>0</v>
      </c>
      <c r="AK29" s="35">
        <f>RTM_IEX!L29</f>
        <v>1.44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0.25739999999999996</v>
      </c>
      <c r="AD30">
        <f t="shared" si="1"/>
        <v>32.742600000000003</v>
      </c>
      <c r="AE30">
        <f>'IDT-1'!D30</f>
        <v>0</v>
      </c>
      <c r="AF30" s="25"/>
      <c r="AG30">
        <f t="shared" si="2"/>
        <v>32.742600000000003</v>
      </c>
      <c r="AI30" s="35">
        <f>PXIL!L30</f>
        <v>0</v>
      </c>
      <c r="AJ30" s="35">
        <f>PXIL!R30</f>
        <v>0</v>
      </c>
      <c r="AK30" s="35">
        <f>RTM_IEX!L30</f>
        <v>2.21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0.26418599999999998</v>
      </c>
      <c r="AD31">
        <f t="shared" si="1"/>
        <v>33.605813999999995</v>
      </c>
      <c r="AE31">
        <f>'IDT-1'!D31</f>
        <v>0</v>
      </c>
      <c r="AF31" s="25"/>
      <c r="AG31">
        <f t="shared" si="2"/>
        <v>33.605813999999995</v>
      </c>
      <c r="AI31" s="35">
        <f>PXIL!L31</f>
        <v>0</v>
      </c>
      <c r="AJ31" s="35">
        <f>PXIL!R31</f>
        <v>0</v>
      </c>
      <c r="AK31" s="35">
        <f>RTM_IEX!L31</f>
        <v>3.08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0.27019199999999999</v>
      </c>
      <c r="AD32">
        <f t="shared" si="1"/>
        <v>34.369807999999999</v>
      </c>
      <c r="AE32">
        <f>'IDT-1'!D32</f>
        <v>0</v>
      </c>
      <c r="AF32" s="25"/>
      <c r="AG32">
        <f t="shared" si="2"/>
        <v>34.369807999999999</v>
      </c>
      <c r="AI32" s="35">
        <f>PXIL!L32</f>
        <v>0</v>
      </c>
      <c r="AJ32" s="35">
        <f>PXIL!R32</f>
        <v>0</v>
      </c>
      <c r="AK32" s="35">
        <f>RTM_IEX!L32</f>
        <v>3.85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0.27845999999999999</v>
      </c>
      <c r="AD33">
        <f t="shared" si="1"/>
        <v>35.42154</v>
      </c>
      <c r="AE33">
        <f>'IDT-1'!D33</f>
        <v>0</v>
      </c>
      <c r="AF33" s="25"/>
      <c r="AG33">
        <f t="shared" si="2"/>
        <v>35.42154</v>
      </c>
      <c r="AI33" s="35">
        <f>PXIL!L33</f>
        <v>0</v>
      </c>
      <c r="AJ33" s="35">
        <f>PXIL!R33</f>
        <v>0</v>
      </c>
      <c r="AK33" s="35">
        <f>RTM_IEX!L33</f>
        <v>4.91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0.28969200000000001</v>
      </c>
      <c r="AD34">
        <f t="shared" si="1"/>
        <v>36.850307999999998</v>
      </c>
      <c r="AE34">
        <f>'IDT-1'!D34</f>
        <v>0</v>
      </c>
      <c r="AF34" s="25"/>
      <c r="AG34">
        <f t="shared" si="2"/>
        <v>36.850307999999998</v>
      </c>
      <c r="AI34" s="35">
        <f>PXIL!L34</f>
        <v>0</v>
      </c>
      <c r="AJ34" s="35">
        <f>PXIL!R34</f>
        <v>0</v>
      </c>
      <c r="AK34" s="35">
        <f>RTM_IEX!L34</f>
        <v>6.35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0.29039399999999999</v>
      </c>
      <c r="AD35">
        <f t="shared" si="1"/>
        <v>36.939605999999998</v>
      </c>
      <c r="AE35">
        <f>'IDT-1'!D35</f>
        <v>0</v>
      </c>
      <c r="AF35" s="25"/>
      <c r="AG35">
        <f t="shared" si="2"/>
        <v>36.939605999999998</v>
      </c>
      <c r="AI35" s="35">
        <f>PXIL!L35</f>
        <v>0</v>
      </c>
      <c r="AJ35" s="35">
        <f>PXIL!R35</f>
        <v>0</v>
      </c>
      <c r="AK35" s="35">
        <f>RTM_IEX!L35</f>
        <v>6.44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0.29718</v>
      </c>
      <c r="AD36">
        <f t="shared" si="1"/>
        <v>37.802820000000004</v>
      </c>
      <c r="AE36">
        <f>'IDT-1'!D36</f>
        <v>0</v>
      </c>
      <c r="AF36" s="25"/>
      <c r="AG36">
        <f t="shared" si="2"/>
        <v>37.802820000000004</v>
      </c>
      <c r="AI36" s="35">
        <f>PXIL!L36</f>
        <v>0</v>
      </c>
      <c r="AJ36" s="35">
        <f>PXIL!R36</f>
        <v>0</v>
      </c>
      <c r="AK36" s="35">
        <f>RTM_IEX!L36</f>
        <v>7.31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</v>
      </c>
      <c r="AB37" s="76">
        <f>-STOA!R37</f>
        <v>0</v>
      </c>
      <c r="AC37">
        <f t="shared" si="0"/>
        <v>0.30006599999999994</v>
      </c>
      <c r="AD37">
        <f t="shared" si="1"/>
        <v>38.169933999999998</v>
      </c>
      <c r="AE37">
        <f>'IDT-1'!D37</f>
        <v>0</v>
      </c>
      <c r="AF37" s="25"/>
      <c r="AG37">
        <f t="shared" si="2"/>
        <v>38.169933999999998</v>
      </c>
      <c r="AI37" s="35">
        <f>PXIL!L37</f>
        <v>0</v>
      </c>
      <c r="AJ37" s="35">
        <f>PXIL!R37</f>
        <v>0</v>
      </c>
      <c r="AK37" s="35">
        <f>RTM_IEX!L37</f>
        <v>17.309999999999999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</v>
      </c>
      <c r="AB38" s="76">
        <f>-STOA!R38</f>
        <v>0</v>
      </c>
      <c r="AC38">
        <f t="shared" si="0"/>
        <v>0.30006599999999994</v>
      </c>
      <c r="AD38">
        <f t="shared" si="1"/>
        <v>38.169933999999998</v>
      </c>
      <c r="AE38">
        <f>'IDT-1'!D38</f>
        <v>0</v>
      </c>
      <c r="AF38" s="25"/>
      <c r="AG38">
        <f t="shared" si="2"/>
        <v>38.169933999999998</v>
      </c>
      <c r="AI38" s="35">
        <f>PXIL!L38</f>
        <v>0</v>
      </c>
      <c r="AJ38" s="35">
        <f>PXIL!R38</f>
        <v>0</v>
      </c>
      <c r="AK38" s="35">
        <f>RTM_IEX!L38</f>
        <v>17.309999999999999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25.01</v>
      </c>
      <c r="AB39" s="76">
        <f>-STOA!R39</f>
        <v>0</v>
      </c>
      <c r="AC39">
        <f t="shared" si="0"/>
        <v>0.300846</v>
      </c>
      <c r="AD39">
        <f t="shared" si="1"/>
        <v>38.269154</v>
      </c>
      <c r="AE39">
        <f>'IDT-1'!D39</f>
        <v>0</v>
      </c>
      <c r="AF39" s="25"/>
      <c r="AG39">
        <f t="shared" si="2"/>
        <v>38.269154</v>
      </c>
      <c r="AI39" s="35">
        <f>PXIL!L39</f>
        <v>0</v>
      </c>
      <c r="AJ39" s="35">
        <f>PXIL!R39</f>
        <v>0</v>
      </c>
      <c r="AK39" s="35">
        <f>RTM_IEX!L39</f>
        <v>13.56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25.01</v>
      </c>
      <c r="AB40" s="76">
        <f>-STOA!R40</f>
        <v>0</v>
      </c>
      <c r="AC40">
        <f t="shared" si="0"/>
        <v>0.300846</v>
      </c>
      <c r="AD40">
        <f t="shared" si="1"/>
        <v>38.269154</v>
      </c>
      <c r="AE40">
        <f>'IDT-1'!D40</f>
        <v>0</v>
      </c>
      <c r="AF40" s="25"/>
      <c r="AG40">
        <f t="shared" si="2"/>
        <v>38.269154</v>
      </c>
      <c r="AI40" s="35">
        <f>PXIL!L40</f>
        <v>0</v>
      </c>
      <c r="AJ40" s="35">
        <f>PXIL!R40</f>
        <v>0</v>
      </c>
      <c r="AK40" s="35">
        <f>RTM_IEX!L40</f>
        <v>13.56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25.01</v>
      </c>
      <c r="AB41" s="76">
        <f>-STOA!R41</f>
        <v>0</v>
      </c>
      <c r="AC41">
        <f t="shared" si="0"/>
        <v>0.30232799999999999</v>
      </c>
      <c r="AD41">
        <f t="shared" si="1"/>
        <v>38.457672000000002</v>
      </c>
      <c r="AE41">
        <f>'IDT-1'!D41</f>
        <v>0</v>
      </c>
      <c r="AF41" s="25"/>
      <c r="AG41">
        <f t="shared" si="2"/>
        <v>38.457672000000002</v>
      </c>
      <c r="AI41" s="35">
        <f>PXIL!L41</f>
        <v>0</v>
      </c>
      <c r="AJ41" s="35">
        <f>PXIL!R41</f>
        <v>0</v>
      </c>
      <c r="AK41" s="35">
        <f>RTM_IEX!L41</f>
        <v>13.75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25.01</v>
      </c>
      <c r="AB42" s="76">
        <f>-STOA!R42</f>
        <v>0</v>
      </c>
      <c r="AC42">
        <f t="shared" si="0"/>
        <v>0.30310799999999999</v>
      </c>
      <c r="AD42">
        <f t="shared" si="1"/>
        <v>38.556891999999998</v>
      </c>
      <c r="AE42">
        <f>'IDT-1'!D42</f>
        <v>0</v>
      </c>
      <c r="AF42" s="25"/>
      <c r="AG42">
        <f t="shared" si="2"/>
        <v>38.556891999999998</v>
      </c>
      <c r="AI42" s="35">
        <f>PXIL!L42</f>
        <v>0</v>
      </c>
      <c r="AJ42" s="35">
        <f>PXIL!R42</f>
        <v>0</v>
      </c>
      <c r="AK42" s="35">
        <f>RTM_IEX!L42</f>
        <v>13.85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</v>
      </c>
      <c r="AB43" s="76">
        <f>-STOA!R43</f>
        <v>0</v>
      </c>
      <c r="AC43">
        <f t="shared" si="0"/>
        <v>0.29561999999999999</v>
      </c>
      <c r="AD43">
        <f t="shared" si="1"/>
        <v>37.604379999999999</v>
      </c>
      <c r="AE43">
        <f>'IDT-1'!D43</f>
        <v>0</v>
      </c>
      <c r="AF43" s="25"/>
      <c r="AG43">
        <f t="shared" si="2"/>
        <v>37.604379999999999</v>
      </c>
      <c r="AI43" s="35">
        <f>PXIL!L43</f>
        <v>0</v>
      </c>
      <c r="AJ43" s="35">
        <f>PXIL!R43</f>
        <v>0</v>
      </c>
      <c r="AK43" s="35">
        <f>RTM_IEX!L43</f>
        <v>11.93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</v>
      </c>
      <c r="AB44" s="76">
        <f>-STOA!R44</f>
        <v>0</v>
      </c>
      <c r="AC44">
        <f t="shared" si="0"/>
        <v>0.29561999999999999</v>
      </c>
      <c r="AD44">
        <f t="shared" si="1"/>
        <v>37.604379999999999</v>
      </c>
      <c r="AE44">
        <f>'IDT-1'!D44</f>
        <v>0</v>
      </c>
      <c r="AF44" s="25"/>
      <c r="AG44">
        <f t="shared" si="2"/>
        <v>37.604379999999999</v>
      </c>
      <c r="AI44" s="35">
        <f>PXIL!L44</f>
        <v>0</v>
      </c>
      <c r="AJ44" s="35">
        <f>PXIL!R44</f>
        <v>0</v>
      </c>
      <c r="AK44" s="35">
        <f>RTM_IEX!L44</f>
        <v>11.93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</v>
      </c>
      <c r="AB45" s="76">
        <f>-STOA!R45</f>
        <v>0</v>
      </c>
      <c r="AC45">
        <f t="shared" si="0"/>
        <v>0.29257799999999995</v>
      </c>
      <c r="AD45">
        <f t="shared" si="1"/>
        <v>37.217421999999999</v>
      </c>
      <c r="AE45">
        <f>'IDT-1'!D45</f>
        <v>0</v>
      </c>
      <c r="AF45" s="25"/>
      <c r="AG45">
        <f t="shared" si="2"/>
        <v>37.217421999999999</v>
      </c>
      <c r="AI45" s="35">
        <f>PXIL!L45</f>
        <v>0</v>
      </c>
      <c r="AJ45" s="35">
        <f>PXIL!R45</f>
        <v>0</v>
      </c>
      <c r="AK45" s="35">
        <f>RTM_IEX!L45</f>
        <v>11.54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</v>
      </c>
      <c r="AB46" s="76">
        <f>-STOA!R46</f>
        <v>0</v>
      </c>
      <c r="AC46">
        <f t="shared" si="0"/>
        <v>0.28360799999999997</v>
      </c>
      <c r="AD46">
        <f t="shared" si="1"/>
        <v>36.076391999999998</v>
      </c>
      <c r="AE46">
        <f>'IDT-1'!D46</f>
        <v>0</v>
      </c>
      <c r="AF46" s="25"/>
      <c r="AG46">
        <f t="shared" si="2"/>
        <v>36.076391999999998</v>
      </c>
      <c r="AI46" s="35">
        <f>PXIL!L46</f>
        <v>0</v>
      </c>
      <c r="AJ46" s="35">
        <f>PXIL!R46</f>
        <v>0</v>
      </c>
      <c r="AK46" s="35">
        <f>RTM_IEX!L46</f>
        <v>10.39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24.040000000000003</v>
      </c>
      <c r="AB47" s="76">
        <f>-STOA!R47</f>
        <v>0</v>
      </c>
      <c r="AC47">
        <f t="shared" si="0"/>
        <v>0.27604200000000001</v>
      </c>
      <c r="AD47">
        <f t="shared" si="1"/>
        <v>35.113958000000004</v>
      </c>
      <c r="AE47">
        <f>'IDT-1'!D47</f>
        <v>0</v>
      </c>
      <c r="AF47" s="25"/>
      <c r="AG47">
        <f t="shared" si="2"/>
        <v>35.113958000000004</v>
      </c>
      <c r="AI47" s="35">
        <f>PXIL!L47</f>
        <v>0</v>
      </c>
      <c r="AJ47" s="35">
        <f>PXIL!R47</f>
        <v>0</v>
      </c>
      <c r="AK47" s="35">
        <f>RTM_IEX!L47</f>
        <v>11.35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24.040000000000003</v>
      </c>
      <c r="AB48" s="76">
        <f>-STOA!R48</f>
        <v>0</v>
      </c>
      <c r="AC48">
        <f t="shared" si="0"/>
        <v>0.27378000000000002</v>
      </c>
      <c r="AD48">
        <f t="shared" si="1"/>
        <v>34.826219999999999</v>
      </c>
      <c r="AE48">
        <f>'IDT-1'!D48</f>
        <v>0</v>
      </c>
      <c r="AF48" s="25"/>
      <c r="AG48">
        <f t="shared" si="2"/>
        <v>34.826219999999999</v>
      </c>
      <c r="AI48" s="35">
        <f>PXIL!L48</f>
        <v>0</v>
      </c>
      <c r="AJ48" s="35">
        <f>PXIL!R48</f>
        <v>0</v>
      </c>
      <c r="AK48" s="35">
        <f>RTM_IEX!L48</f>
        <v>11.06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24.040000000000003</v>
      </c>
      <c r="AB49" s="76">
        <f>-STOA!R49</f>
        <v>0</v>
      </c>
      <c r="AC49">
        <f t="shared" si="0"/>
        <v>0.26629199999999997</v>
      </c>
      <c r="AD49">
        <f t="shared" si="1"/>
        <v>33.873708000000001</v>
      </c>
      <c r="AE49">
        <f>'IDT-1'!D49</f>
        <v>0</v>
      </c>
      <c r="AF49" s="25"/>
      <c r="AG49">
        <f t="shared" si="2"/>
        <v>33.873708000000001</v>
      </c>
      <c r="AI49" s="35">
        <f>PXIL!L49</f>
        <v>0</v>
      </c>
      <c r="AJ49" s="35">
        <f>PXIL!R49</f>
        <v>0</v>
      </c>
      <c r="AK49" s="35">
        <f>RTM_IEX!L49</f>
        <v>10.1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24.040000000000003</v>
      </c>
      <c r="AB50" s="76">
        <f>-STOA!R50</f>
        <v>0</v>
      </c>
      <c r="AC50">
        <f t="shared" si="0"/>
        <v>0.25950600000000001</v>
      </c>
      <c r="AD50">
        <f t="shared" si="1"/>
        <v>33.010494000000001</v>
      </c>
      <c r="AE50">
        <f>'IDT-1'!D50</f>
        <v>0</v>
      </c>
      <c r="AF50" s="25"/>
      <c r="AG50">
        <f t="shared" si="2"/>
        <v>33.010494000000001</v>
      </c>
      <c r="AI50" s="35">
        <f>PXIL!L50</f>
        <v>0</v>
      </c>
      <c r="AJ50" s="35">
        <f>PXIL!R50</f>
        <v>0</v>
      </c>
      <c r="AK50" s="35">
        <f>RTM_IEX!L50</f>
        <v>9.23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24.040000000000003</v>
      </c>
      <c r="AB51" s="76">
        <f>-STOA!R51</f>
        <v>0</v>
      </c>
      <c r="AC51">
        <f t="shared" si="0"/>
        <v>0.25506000000000001</v>
      </c>
      <c r="AD51">
        <f t="shared" si="1"/>
        <v>32.444940000000003</v>
      </c>
      <c r="AE51">
        <f>'IDT-1'!D51</f>
        <v>0</v>
      </c>
      <c r="AF51" s="25"/>
      <c r="AG51">
        <f t="shared" si="2"/>
        <v>32.444940000000003</v>
      </c>
      <c r="AI51" s="35">
        <f>PXIL!L51</f>
        <v>0</v>
      </c>
      <c r="AJ51" s="35">
        <f>PXIL!R51</f>
        <v>0</v>
      </c>
      <c r="AK51" s="35">
        <f>RTM_IEX!L51</f>
        <v>8.66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24.040000000000003</v>
      </c>
      <c r="AB52" s="76">
        <f>-STOA!R52</f>
        <v>0</v>
      </c>
      <c r="AC52">
        <f t="shared" si="0"/>
        <v>0.237042</v>
      </c>
      <c r="AD52">
        <f t="shared" si="1"/>
        <v>30.152958000000002</v>
      </c>
      <c r="AE52">
        <f>'IDT-1'!D52</f>
        <v>0</v>
      </c>
      <c r="AF52" s="25"/>
      <c r="AG52">
        <f t="shared" si="2"/>
        <v>30.152958000000002</v>
      </c>
      <c r="AI52" s="35">
        <f>PXIL!L52</f>
        <v>0</v>
      </c>
      <c r="AJ52" s="35">
        <f>PXIL!R52</f>
        <v>0</v>
      </c>
      <c r="AK52" s="35">
        <f>RTM_IEX!L52</f>
        <v>6.35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24.040000000000003</v>
      </c>
      <c r="AB53" s="76">
        <f>-STOA!R53</f>
        <v>0</v>
      </c>
      <c r="AC53">
        <f t="shared" si="0"/>
        <v>0.23478000000000002</v>
      </c>
      <c r="AD53">
        <f t="shared" si="1"/>
        <v>29.865220000000001</v>
      </c>
      <c r="AE53">
        <f>'IDT-1'!D53</f>
        <v>0</v>
      </c>
      <c r="AF53" s="25"/>
      <c r="AG53">
        <f t="shared" si="2"/>
        <v>29.865220000000001</v>
      </c>
      <c r="AI53" s="35">
        <f>PXIL!L53</f>
        <v>0</v>
      </c>
      <c r="AJ53" s="35">
        <f>PXIL!R53</f>
        <v>0</v>
      </c>
      <c r="AK53" s="35">
        <f>RTM_IEX!L53</f>
        <v>6.06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24.040000000000003</v>
      </c>
      <c r="AB54" s="76">
        <f>-STOA!R54</f>
        <v>0</v>
      </c>
      <c r="AC54">
        <f t="shared" si="0"/>
        <v>0.22729199999999999</v>
      </c>
      <c r="AD54">
        <f t="shared" si="1"/>
        <v>28.912708000000002</v>
      </c>
      <c r="AE54">
        <f>'IDT-1'!D54</f>
        <v>0</v>
      </c>
      <c r="AF54" s="25"/>
      <c r="AG54">
        <f t="shared" si="2"/>
        <v>28.912708000000002</v>
      </c>
      <c r="AI54" s="35">
        <f>PXIL!L54</f>
        <v>0</v>
      </c>
      <c r="AJ54" s="35">
        <f>PXIL!R54</f>
        <v>0</v>
      </c>
      <c r="AK54" s="35">
        <f>RTM_IEX!L54</f>
        <v>5.0999999999999996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23.080000000000002</v>
      </c>
      <c r="AB55" s="76">
        <f>-STOA!R55</f>
        <v>0</v>
      </c>
      <c r="AC55">
        <f t="shared" si="0"/>
        <v>0.22128600000000001</v>
      </c>
      <c r="AD55">
        <f t="shared" si="1"/>
        <v>28.148714000000002</v>
      </c>
      <c r="AE55">
        <f>'IDT-1'!D55</f>
        <v>0</v>
      </c>
      <c r="AF55" s="25"/>
      <c r="AG55">
        <f t="shared" si="2"/>
        <v>28.148714000000002</v>
      </c>
      <c r="AI55" s="35">
        <f>PXIL!L55</f>
        <v>0</v>
      </c>
      <c r="AJ55" s="35">
        <f>PXIL!R55</f>
        <v>0</v>
      </c>
      <c r="AK55" s="35">
        <f>RTM_IEX!L55</f>
        <v>5.29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23.080000000000002</v>
      </c>
      <c r="AB56" s="76">
        <f>-STOA!R56</f>
        <v>0</v>
      </c>
      <c r="AC56">
        <f t="shared" si="0"/>
        <v>0.22128600000000001</v>
      </c>
      <c r="AD56">
        <f t="shared" si="1"/>
        <v>28.148714000000002</v>
      </c>
      <c r="AE56">
        <f>'IDT-1'!D56</f>
        <v>0</v>
      </c>
      <c r="AF56" s="25"/>
      <c r="AG56">
        <f t="shared" si="2"/>
        <v>28.148714000000002</v>
      </c>
      <c r="AI56" s="35">
        <f>PXIL!L56</f>
        <v>0</v>
      </c>
      <c r="AJ56" s="35">
        <f>PXIL!R56</f>
        <v>0</v>
      </c>
      <c r="AK56" s="35">
        <f>RTM_IEX!L56</f>
        <v>5.29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23.080000000000002</v>
      </c>
      <c r="AB57" s="76">
        <f>-STOA!R57</f>
        <v>0</v>
      </c>
      <c r="AC57">
        <f t="shared" si="0"/>
        <v>0.21754200000000001</v>
      </c>
      <c r="AD57">
        <f t="shared" si="1"/>
        <v>27.672457999999999</v>
      </c>
      <c r="AE57">
        <f>'IDT-1'!D57</f>
        <v>0</v>
      </c>
      <c r="AF57" s="25"/>
      <c r="AG57">
        <f t="shared" si="2"/>
        <v>27.672457999999999</v>
      </c>
      <c r="AI57" s="35">
        <f>PXIL!L57</f>
        <v>0</v>
      </c>
      <c r="AJ57" s="35">
        <f>PXIL!R57</f>
        <v>0</v>
      </c>
      <c r="AK57" s="35">
        <f>RTM_IEX!L57</f>
        <v>4.8099999999999996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23.080000000000002</v>
      </c>
      <c r="AB58" s="76">
        <f>-STOA!R58</f>
        <v>0</v>
      </c>
      <c r="AC58">
        <f t="shared" si="0"/>
        <v>0.21528000000000003</v>
      </c>
      <c r="AD58">
        <f t="shared" si="1"/>
        <v>27.384720000000002</v>
      </c>
      <c r="AE58">
        <f>'IDT-1'!D58</f>
        <v>0</v>
      </c>
      <c r="AF58" s="25"/>
      <c r="AG58">
        <f t="shared" si="2"/>
        <v>27.384720000000002</v>
      </c>
      <c r="AI58" s="35">
        <f>PXIL!L58</f>
        <v>0</v>
      </c>
      <c r="AJ58" s="35">
        <f>PXIL!R58</f>
        <v>0</v>
      </c>
      <c r="AK58" s="35">
        <f>RTM_IEX!L58</f>
        <v>4.5199999999999996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22.12</v>
      </c>
      <c r="AB59" s="76">
        <f>-STOA!R59</f>
        <v>0</v>
      </c>
      <c r="AC59">
        <f t="shared" si="0"/>
        <v>0.207012</v>
      </c>
      <c r="AD59">
        <f t="shared" si="1"/>
        <v>26.332988</v>
      </c>
      <c r="AE59">
        <f>'IDT-1'!D59</f>
        <v>0</v>
      </c>
      <c r="AF59" s="25"/>
      <c r="AG59">
        <f t="shared" si="2"/>
        <v>26.332988</v>
      </c>
      <c r="AI59" s="35">
        <f>PXIL!L59</f>
        <v>0</v>
      </c>
      <c r="AJ59" s="35">
        <f>PXIL!R59</f>
        <v>0</v>
      </c>
      <c r="AK59" s="35">
        <f>RTM_IEX!L59</f>
        <v>4.42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22.12</v>
      </c>
      <c r="AB60" s="76">
        <f>-STOA!R60</f>
        <v>0</v>
      </c>
      <c r="AC60">
        <f t="shared" si="0"/>
        <v>0.20630999999999999</v>
      </c>
      <c r="AD60">
        <f t="shared" si="1"/>
        <v>26.243690000000004</v>
      </c>
      <c r="AE60">
        <f>'IDT-1'!D60</f>
        <v>0</v>
      </c>
      <c r="AF60" s="25"/>
      <c r="AG60">
        <f t="shared" si="2"/>
        <v>26.243690000000004</v>
      </c>
      <c r="AI60" s="35">
        <f>PXIL!L60</f>
        <v>0</v>
      </c>
      <c r="AJ60" s="35">
        <f>PXIL!R60</f>
        <v>0</v>
      </c>
      <c r="AK60" s="35">
        <f>RTM_IEX!L60</f>
        <v>4.33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22.12</v>
      </c>
      <c r="AB61" s="76">
        <f>-STOA!R61</f>
        <v>0</v>
      </c>
      <c r="AC61">
        <f t="shared" si="0"/>
        <v>0.20178599999999999</v>
      </c>
      <c r="AD61">
        <f t="shared" si="1"/>
        <v>25.668214000000003</v>
      </c>
      <c r="AE61">
        <f>'IDT-1'!D61</f>
        <v>0</v>
      </c>
      <c r="AF61" s="25"/>
      <c r="AG61">
        <f t="shared" si="2"/>
        <v>25.668214000000003</v>
      </c>
      <c r="AI61" s="35">
        <f>PXIL!L61</f>
        <v>0</v>
      </c>
      <c r="AJ61" s="35">
        <f>PXIL!R61</f>
        <v>0</v>
      </c>
      <c r="AK61" s="35">
        <f>RTM_IEX!L61</f>
        <v>3.75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22.12</v>
      </c>
      <c r="AB62" s="76">
        <f>-STOA!R62</f>
        <v>0</v>
      </c>
      <c r="AC62">
        <f t="shared" si="0"/>
        <v>0.20100599999999999</v>
      </c>
      <c r="AD62">
        <f t="shared" si="1"/>
        <v>25.568994</v>
      </c>
      <c r="AE62">
        <f>'IDT-1'!D62</f>
        <v>0</v>
      </c>
      <c r="AF62" s="25"/>
      <c r="AG62">
        <f t="shared" si="2"/>
        <v>25.568994</v>
      </c>
      <c r="AI62" s="35">
        <f>PXIL!L62</f>
        <v>0</v>
      </c>
      <c r="AJ62" s="35">
        <f>PXIL!R62</f>
        <v>0</v>
      </c>
      <c r="AK62" s="35">
        <f>RTM_IEX!L62</f>
        <v>3.65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22.12</v>
      </c>
      <c r="AB63" s="76">
        <f>-STOA!R63</f>
        <v>0</v>
      </c>
      <c r="AC63">
        <f t="shared" si="0"/>
        <v>0.20030399999999998</v>
      </c>
      <c r="AD63">
        <f t="shared" si="1"/>
        <v>25.479696000000001</v>
      </c>
      <c r="AE63">
        <f>'IDT-1'!D63</f>
        <v>0</v>
      </c>
      <c r="AF63" s="25"/>
      <c r="AG63">
        <f t="shared" si="2"/>
        <v>25.479696000000001</v>
      </c>
      <c r="AI63" s="35">
        <f>PXIL!L63</f>
        <v>0</v>
      </c>
      <c r="AJ63" s="35">
        <f>PXIL!R63</f>
        <v>0</v>
      </c>
      <c r="AK63" s="35">
        <f>RTM_IEX!L63</f>
        <v>3.56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22.12</v>
      </c>
      <c r="AB64" s="76">
        <f>-STOA!R64</f>
        <v>0</v>
      </c>
      <c r="AC64">
        <f t="shared" si="0"/>
        <v>0.19952399999999998</v>
      </c>
      <c r="AD64">
        <f t="shared" si="1"/>
        <v>25.380476000000002</v>
      </c>
      <c r="AE64">
        <f>'IDT-1'!D64</f>
        <v>0</v>
      </c>
      <c r="AF64" s="25"/>
      <c r="AG64">
        <f t="shared" si="2"/>
        <v>25.380476000000002</v>
      </c>
      <c r="AI64" s="35">
        <f>PXIL!L64</f>
        <v>0</v>
      </c>
      <c r="AJ64" s="35">
        <f>PXIL!R64</f>
        <v>0</v>
      </c>
      <c r="AK64" s="35">
        <f>RTM_IEX!L64</f>
        <v>3.46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22.12</v>
      </c>
      <c r="AB65" s="76">
        <f>-STOA!R65</f>
        <v>0</v>
      </c>
      <c r="AC65">
        <f t="shared" si="0"/>
        <v>0.20178599999999999</v>
      </c>
      <c r="AD65">
        <f t="shared" si="1"/>
        <v>25.668214000000003</v>
      </c>
      <c r="AE65">
        <f>'IDT-1'!D65</f>
        <v>0</v>
      </c>
      <c r="AF65" s="25"/>
      <c r="AG65">
        <f t="shared" si="2"/>
        <v>25.668214000000003</v>
      </c>
      <c r="AI65" s="35">
        <f>PXIL!L65</f>
        <v>0</v>
      </c>
      <c r="AJ65" s="35">
        <f>PXIL!R65</f>
        <v>0</v>
      </c>
      <c r="AK65" s="35">
        <f>RTM_IEX!L65</f>
        <v>3.75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22.12</v>
      </c>
      <c r="AB66" s="76">
        <f>-STOA!R66</f>
        <v>0</v>
      </c>
      <c r="AC66">
        <f t="shared" si="0"/>
        <v>0.20552999999999999</v>
      </c>
      <c r="AD66">
        <f t="shared" si="1"/>
        <v>26.144470000000002</v>
      </c>
      <c r="AE66">
        <f>'IDT-1'!D66</f>
        <v>0</v>
      </c>
      <c r="AF66" s="25"/>
      <c r="AG66">
        <f t="shared" si="2"/>
        <v>26.144470000000002</v>
      </c>
      <c r="AI66" s="35">
        <f>PXIL!L66</f>
        <v>0</v>
      </c>
      <c r="AJ66" s="35">
        <f>PXIL!R66</f>
        <v>0</v>
      </c>
      <c r="AK66" s="35">
        <f>RTM_IEX!L66</f>
        <v>4.2300000000000004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20.200000000000003</v>
      </c>
      <c r="AB67" s="76">
        <f>-STOA!R67</f>
        <v>0</v>
      </c>
      <c r="AC67">
        <f t="shared" si="0"/>
        <v>0.202566</v>
      </c>
      <c r="AD67">
        <f t="shared" si="1"/>
        <v>25.767434000000002</v>
      </c>
      <c r="AE67">
        <f>'IDT-1'!D67</f>
        <v>0</v>
      </c>
      <c r="AF67" s="25"/>
      <c r="AG67">
        <f t="shared" si="2"/>
        <v>25.767434000000002</v>
      </c>
      <c r="AI67" s="35">
        <f>PXIL!L67</f>
        <v>0</v>
      </c>
      <c r="AJ67" s="35">
        <f>PXIL!R67</f>
        <v>0</v>
      </c>
      <c r="AK67" s="35">
        <f>RTM_IEX!L67</f>
        <v>5.77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20.200000000000003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0.20709</v>
      </c>
      <c r="AD68">
        <f t="shared" ref="AD68:AD98" si="4">SUM(B68:AB68,AI68:AV68)-AC68</f>
        <v>26.342910000000003</v>
      </c>
      <c r="AE68">
        <f>'IDT-1'!D68</f>
        <v>0</v>
      </c>
      <c r="AF68" s="25"/>
      <c r="AG68">
        <f t="shared" ref="AG68:AG98" si="5">SUM(AD68:AF68)</f>
        <v>26.342910000000003</v>
      </c>
      <c r="AI68" s="35">
        <f>PXIL!L68</f>
        <v>0</v>
      </c>
      <c r="AJ68" s="35">
        <f>PXIL!R68</f>
        <v>0</v>
      </c>
      <c r="AK68" s="35">
        <f>RTM_IEX!L68</f>
        <v>6.35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20.200000000000003</v>
      </c>
      <c r="AB69" s="76">
        <f>-STOA!R69</f>
        <v>0</v>
      </c>
      <c r="AC69">
        <f t="shared" si="3"/>
        <v>0.212316</v>
      </c>
      <c r="AD69">
        <f t="shared" si="4"/>
        <v>27.007684000000001</v>
      </c>
      <c r="AE69">
        <f>'IDT-1'!D69</f>
        <v>0</v>
      </c>
      <c r="AF69" s="25"/>
      <c r="AG69">
        <f t="shared" si="5"/>
        <v>27.007684000000001</v>
      </c>
      <c r="AI69" s="35">
        <f>PXIL!L69</f>
        <v>0</v>
      </c>
      <c r="AJ69" s="35">
        <f>PXIL!R69</f>
        <v>0</v>
      </c>
      <c r="AK69" s="35">
        <f>RTM_IEX!L69</f>
        <v>7.02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20.200000000000003</v>
      </c>
      <c r="AB70" s="76">
        <f>-STOA!R70</f>
        <v>0</v>
      </c>
      <c r="AC70">
        <f t="shared" si="3"/>
        <v>0.22729199999999999</v>
      </c>
      <c r="AD70">
        <f t="shared" si="4"/>
        <v>28.912708000000002</v>
      </c>
      <c r="AE70">
        <f>'IDT-1'!D70</f>
        <v>0</v>
      </c>
      <c r="AF70" s="25"/>
      <c r="AG70">
        <f t="shared" si="5"/>
        <v>28.912708000000002</v>
      </c>
      <c r="AI70" s="35">
        <f>PXIL!L70</f>
        <v>0</v>
      </c>
      <c r="AJ70" s="35">
        <f>PXIL!R70</f>
        <v>0</v>
      </c>
      <c r="AK70" s="35">
        <f>RTM_IEX!L70</f>
        <v>8.94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22.120000000000005</v>
      </c>
      <c r="AB71" s="76">
        <f>-STOA!R71</f>
        <v>0</v>
      </c>
      <c r="AC71">
        <f t="shared" si="3"/>
        <v>0.24757200000000001</v>
      </c>
      <c r="AD71">
        <f t="shared" si="4"/>
        <v>31.492428</v>
      </c>
      <c r="AE71">
        <f>'IDT-1'!D71</f>
        <v>0</v>
      </c>
      <c r="AF71" s="25"/>
      <c r="AG71">
        <f t="shared" si="5"/>
        <v>31.492428</v>
      </c>
      <c r="AI71" s="35">
        <f>PXIL!L71</f>
        <v>0</v>
      </c>
      <c r="AJ71" s="35">
        <f>PXIL!R71</f>
        <v>0</v>
      </c>
      <c r="AK71" s="35">
        <f>RTM_IEX!L71</f>
        <v>9.6199999999999992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22.120000000000005</v>
      </c>
      <c r="AB72" s="76">
        <f>-STOA!R72</f>
        <v>0</v>
      </c>
      <c r="AC72">
        <f t="shared" si="3"/>
        <v>0.25131599999999998</v>
      </c>
      <c r="AD72">
        <f t="shared" si="4"/>
        <v>31.968684000000007</v>
      </c>
      <c r="AE72">
        <f>'IDT-1'!D72</f>
        <v>0</v>
      </c>
      <c r="AF72" s="25"/>
      <c r="AG72">
        <f t="shared" si="5"/>
        <v>31.968684000000007</v>
      </c>
      <c r="AI72" s="35">
        <f>PXIL!L72</f>
        <v>0</v>
      </c>
      <c r="AJ72" s="35">
        <f>PXIL!R72</f>
        <v>0</v>
      </c>
      <c r="AK72" s="35">
        <f>RTM_IEX!L72</f>
        <v>10.1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22.120000000000005</v>
      </c>
      <c r="AB73" s="76">
        <f>-STOA!R73</f>
        <v>0</v>
      </c>
      <c r="AC73">
        <f t="shared" si="3"/>
        <v>0.25506000000000001</v>
      </c>
      <c r="AD73">
        <f t="shared" si="4"/>
        <v>32.444940000000003</v>
      </c>
      <c r="AE73">
        <f>'IDT-1'!D73</f>
        <v>0</v>
      </c>
      <c r="AF73" s="25"/>
      <c r="AG73">
        <f t="shared" si="5"/>
        <v>32.444940000000003</v>
      </c>
      <c r="AI73" s="35">
        <f>PXIL!L73</f>
        <v>0</v>
      </c>
      <c r="AJ73" s="35">
        <f>PXIL!R73</f>
        <v>0</v>
      </c>
      <c r="AK73" s="35">
        <f>RTM_IEX!L73</f>
        <v>10.58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22.120000000000005</v>
      </c>
      <c r="AB74" s="76">
        <f>-STOA!R74</f>
        <v>0</v>
      </c>
      <c r="AC74">
        <f t="shared" si="3"/>
        <v>0.262548</v>
      </c>
      <c r="AD74">
        <f t="shared" si="4"/>
        <v>33.397452000000001</v>
      </c>
      <c r="AE74">
        <f>'IDT-1'!D74</f>
        <v>0</v>
      </c>
      <c r="AF74" s="25"/>
      <c r="AG74">
        <f t="shared" si="5"/>
        <v>33.397452000000001</v>
      </c>
      <c r="AI74" s="35">
        <f>PXIL!L74</f>
        <v>0</v>
      </c>
      <c r="AJ74" s="35">
        <f>PXIL!R74</f>
        <v>0</v>
      </c>
      <c r="AK74" s="35">
        <f>RTM_IEX!L74</f>
        <v>11.54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21.160000000000004</v>
      </c>
      <c r="AB75" s="76">
        <f>-STOA!R75</f>
        <v>0</v>
      </c>
      <c r="AC75">
        <f t="shared" si="3"/>
        <v>0.262548</v>
      </c>
      <c r="AD75">
        <f t="shared" si="4"/>
        <v>33.397452000000001</v>
      </c>
      <c r="AE75">
        <f>'IDT-1'!D75</f>
        <v>0</v>
      </c>
      <c r="AF75" s="25"/>
      <c r="AG75">
        <f t="shared" si="5"/>
        <v>33.397452000000001</v>
      </c>
      <c r="AI75" s="35">
        <f>PXIL!L75</f>
        <v>0</v>
      </c>
      <c r="AJ75" s="35">
        <f>PXIL!R75</f>
        <v>0</v>
      </c>
      <c r="AK75" s="35">
        <f>RTM_IEX!L75</f>
        <v>12.5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21.160000000000004</v>
      </c>
      <c r="AB76" s="76">
        <f>-STOA!R76</f>
        <v>0</v>
      </c>
      <c r="AC76">
        <f t="shared" si="3"/>
        <v>0.27760200000000002</v>
      </c>
      <c r="AD76">
        <f t="shared" si="4"/>
        <v>35.312398000000002</v>
      </c>
      <c r="AE76">
        <f>'IDT-1'!D76</f>
        <v>0</v>
      </c>
      <c r="AF76" s="25"/>
      <c r="AG76">
        <f t="shared" si="5"/>
        <v>35.312398000000002</v>
      </c>
      <c r="AI76" s="35">
        <f>PXIL!L76</f>
        <v>0</v>
      </c>
      <c r="AJ76" s="35">
        <f>PXIL!R76</f>
        <v>0</v>
      </c>
      <c r="AK76" s="35">
        <f>RTM_IEX!L76</f>
        <v>14.43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21.160000000000004</v>
      </c>
      <c r="AB77" s="76">
        <f>-STOA!R77</f>
        <v>0</v>
      </c>
      <c r="AC77">
        <f t="shared" si="3"/>
        <v>0.28056600000000004</v>
      </c>
      <c r="AD77">
        <f t="shared" si="4"/>
        <v>35.689434000000006</v>
      </c>
      <c r="AE77">
        <f>'IDT-1'!D77</f>
        <v>0</v>
      </c>
      <c r="AF77" s="25"/>
      <c r="AG77">
        <f t="shared" si="5"/>
        <v>35.689434000000006</v>
      </c>
      <c r="AI77" s="35">
        <f>PXIL!L77</f>
        <v>0</v>
      </c>
      <c r="AJ77" s="35">
        <f>PXIL!R77</f>
        <v>0</v>
      </c>
      <c r="AK77" s="35">
        <f>RTM_IEX!L77</f>
        <v>14.81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21.160000000000004</v>
      </c>
      <c r="AB78" s="76">
        <f>-STOA!R78</f>
        <v>0</v>
      </c>
      <c r="AC78">
        <f t="shared" si="3"/>
        <v>0.28509000000000001</v>
      </c>
      <c r="AD78">
        <f t="shared" si="4"/>
        <v>36.264910000000008</v>
      </c>
      <c r="AE78">
        <f>'IDT-1'!D78</f>
        <v>0</v>
      </c>
      <c r="AF78" s="25"/>
      <c r="AG78">
        <f t="shared" si="5"/>
        <v>36.264910000000008</v>
      </c>
      <c r="AI78" s="35">
        <f>PXIL!L78</f>
        <v>0</v>
      </c>
      <c r="AJ78" s="35">
        <f>PXIL!R78</f>
        <v>0</v>
      </c>
      <c r="AK78" s="35">
        <f>RTM_IEX!L78</f>
        <v>15.39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21.160000000000004</v>
      </c>
      <c r="AB79" s="76">
        <f>-STOA!R79</f>
        <v>0</v>
      </c>
      <c r="AC79">
        <f t="shared" si="3"/>
        <v>0.28509000000000001</v>
      </c>
      <c r="AD79">
        <f t="shared" si="4"/>
        <v>36.264910000000008</v>
      </c>
      <c r="AE79">
        <f>'IDT-1'!D79</f>
        <v>0</v>
      </c>
      <c r="AF79" s="25"/>
      <c r="AG79">
        <f t="shared" si="5"/>
        <v>36.264910000000008</v>
      </c>
      <c r="AI79" s="35">
        <f>PXIL!L79</f>
        <v>0</v>
      </c>
      <c r="AJ79" s="35">
        <f>PXIL!R79</f>
        <v>0</v>
      </c>
      <c r="AK79" s="35">
        <f>RTM_IEX!L79</f>
        <v>15.39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21.160000000000004</v>
      </c>
      <c r="AB80" s="76">
        <f>-STOA!R80</f>
        <v>0</v>
      </c>
      <c r="AC80">
        <f t="shared" si="3"/>
        <v>0.28501200000000004</v>
      </c>
      <c r="AD80">
        <f t="shared" si="4"/>
        <v>36.254988000000004</v>
      </c>
      <c r="AE80">
        <f>'IDT-1'!D80</f>
        <v>0</v>
      </c>
      <c r="AF80" s="25"/>
      <c r="AG80">
        <f t="shared" si="5"/>
        <v>36.254988000000004</v>
      </c>
      <c r="AI80" s="35">
        <f>PXIL!L80</f>
        <v>0</v>
      </c>
      <c r="AJ80" s="35">
        <f>PXIL!R80</f>
        <v>0</v>
      </c>
      <c r="AK80" s="35">
        <f>RTM_IEX!L80</f>
        <v>15.38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21.160000000000004</v>
      </c>
      <c r="AB81" s="76">
        <f>-STOA!R81</f>
        <v>0</v>
      </c>
      <c r="AC81">
        <f t="shared" si="3"/>
        <v>0.28735200000000005</v>
      </c>
      <c r="AD81">
        <f t="shared" si="4"/>
        <v>36.552648000000005</v>
      </c>
      <c r="AE81">
        <f>'IDT-1'!D81</f>
        <v>0</v>
      </c>
      <c r="AF81" s="25"/>
      <c r="AG81">
        <f t="shared" si="5"/>
        <v>36.552648000000005</v>
      </c>
      <c r="AI81" s="35">
        <f>PXIL!L81</f>
        <v>0</v>
      </c>
      <c r="AJ81" s="35">
        <f>PXIL!R81</f>
        <v>0</v>
      </c>
      <c r="AK81" s="35">
        <f>RTM_IEX!L81</f>
        <v>15.68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21.160000000000004</v>
      </c>
      <c r="AB82" s="76">
        <f>-STOA!R82</f>
        <v>0</v>
      </c>
      <c r="AC82">
        <f t="shared" si="3"/>
        <v>0.28883400000000004</v>
      </c>
      <c r="AD82">
        <f t="shared" si="4"/>
        <v>36.741166</v>
      </c>
      <c r="AE82">
        <f>'IDT-1'!D82</f>
        <v>0</v>
      </c>
      <c r="AF82" s="25"/>
      <c r="AG82">
        <f t="shared" si="5"/>
        <v>36.741166</v>
      </c>
      <c r="AI82" s="35">
        <f>PXIL!L82</f>
        <v>0</v>
      </c>
      <c r="AJ82" s="35">
        <f>PXIL!R82</f>
        <v>0</v>
      </c>
      <c r="AK82" s="35">
        <f>RTM_IEX!L82</f>
        <v>15.87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21.160000000000004</v>
      </c>
      <c r="AB83" s="76">
        <f>-STOA!R83</f>
        <v>0</v>
      </c>
      <c r="AC83">
        <f t="shared" si="3"/>
        <v>0.29031600000000002</v>
      </c>
      <c r="AD83">
        <f t="shared" si="4"/>
        <v>36.929684000000002</v>
      </c>
      <c r="AE83">
        <f>'IDT-1'!D83</f>
        <v>0</v>
      </c>
      <c r="AF83" s="25"/>
      <c r="AG83">
        <f t="shared" si="5"/>
        <v>36.929684000000002</v>
      </c>
      <c r="AI83" s="35">
        <f>PXIL!L83</f>
        <v>0</v>
      </c>
      <c r="AJ83" s="35">
        <f>PXIL!R83</f>
        <v>0</v>
      </c>
      <c r="AK83" s="35">
        <f>RTM_IEX!L83</f>
        <v>16.059999999999999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21.160000000000004</v>
      </c>
      <c r="AB84" s="76">
        <f>-STOA!R84</f>
        <v>0</v>
      </c>
      <c r="AC84">
        <f t="shared" si="3"/>
        <v>0.28961400000000004</v>
      </c>
      <c r="AD84">
        <f t="shared" si="4"/>
        <v>36.840386000000002</v>
      </c>
      <c r="AE84">
        <f>'IDT-1'!D84</f>
        <v>0</v>
      </c>
      <c r="AF84" s="25"/>
      <c r="AG84">
        <f t="shared" si="5"/>
        <v>36.840386000000002</v>
      </c>
      <c r="AI84" s="35">
        <f>PXIL!L84</f>
        <v>0</v>
      </c>
      <c r="AJ84" s="35">
        <f>PXIL!R84</f>
        <v>0</v>
      </c>
      <c r="AK84" s="35">
        <f>RTM_IEX!L84</f>
        <v>15.97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21.160000000000004</v>
      </c>
      <c r="AB85" s="76">
        <f>-STOA!R85</f>
        <v>0</v>
      </c>
      <c r="AC85">
        <f t="shared" si="3"/>
        <v>0.28883400000000004</v>
      </c>
      <c r="AD85">
        <f t="shared" si="4"/>
        <v>36.741166</v>
      </c>
      <c r="AE85">
        <f>'IDT-1'!D85</f>
        <v>0</v>
      </c>
      <c r="AF85" s="25"/>
      <c r="AG85">
        <f t="shared" si="5"/>
        <v>36.741166</v>
      </c>
      <c r="AI85" s="35">
        <f>PXIL!L85</f>
        <v>0</v>
      </c>
      <c r="AJ85" s="35">
        <f>PXIL!R85</f>
        <v>0</v>
      </c>
      <c r="AK85" s="35">
        <f>RTM_IEX!L85</f>
        <v>15.87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21.160000000000004</v>
      </c>
      <c r="AB86" s="76">
        <f>-STOA!R86</f>
        <v>0</v>
      </c>
      <c r="AC86">
        <f t="shared" si="3"/>
        <v>0.28657200000000005</v>
      </c>
      <c r="AD86">
        <f t="shared" si="4"/>
        <v>36.453428000000002</v>
      </c>
      <c r="AE86">
        <f>'IDT-1'!D86</f>
        <v>0</v>
      </c>
      <c r="AF86" s="25"/>
      <c r="AG86">
        <f t="shared" si="5"/>
        <v>36.453428000000002</v>
      </c>
      <c r="AI86" s="35">
        <f>PXIL!L86</f>
        <v>0</v>
      </c>
      <c r="AJ86" s="35">
        <f>PXIL!R86</f>
        <v>0</v>
      </c>
      <c r="AK86" s="35">
        <f>RTM_IEX!L86</f>
        <v>15.58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21.160000000000004</v>
      </c>
      <c r="AB87" s="76">
        <f>-STOA!R87</f>
        <v>0</v>
      </c>
      <c r="AC87">
        <f t="shared" si="3"/>
        <v>0.28360800000000003</v>
      </c>
      <c r="AD87">
        <f t="shared" si="4"/>
        <v>36.076391999999998</v>
      </c>
      <c r="AE87">
        <f>'IDT-1'!D87</f>
        <v>0</v>
      </c>
      <c r="AF87" s="25"/>
      <c r="AG87">
        <f t="shared" si="5"/>
        <v>36.076391999999998</v>
      </c>
      <c r="AI87" s="35">
        <f>PXIL!L87</f>
        <v>0</v>
      </c>
      <c r="AJ87" s="35">
        <f>PXIL!R87</f>
        <v>0</v>
      </c>
      <c r="AK87" s="35">
        <f>RTM_IEX!L87</f>
        <v>15.2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21.160000000000004</v>
      </c>
      <c r="AB88" s="76">
        <f>-STOA!R88</f>
        <v>0</v>
      </c>
      <c r="AC88">
        <f t="shared" si="3"/>
        <v>0.27534000000000003</v>
      </c>
      <c r="AD88">
        <f t="shared" si="4"/>
        <v>35.024660000000004</v>
      </c>
      <c r="AE88">
        <f>'IDT-1'!D88</f>
        <v>0</v>
      </c>
      <c r="AF88" s="25"/>
      <c r="AG88">
        <f t="shared" si="5"/>
        <v>35.024660000000004</v>
      </c>
      <c r="AI88" s="35">
        <f>PXIL!L88</f>
        <v>0</v>
      </c>
      <c r="AJ88" s="35">
        <f>PXIL!R88</f>
        <v>0</v>
      </c>
      <c r="AK88" s="35">
        <f>RTM_IEX!L88</f>
        <v>14.14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21.160000000000004</v>
      </c>
      <c r="AB89" s="76">
        <f>-STOA!R89</f>
        <v>0</v>
      </c>
      <c r="AC89">
        <f t="shared" si="3"/>
        <v>0.26559000000000005</v>
      </c>
      <c r="AD89">
        <f t="shared" si="4"/>
        <v>33.784410000000001</v>
      </c>
      <c r="AE89">
        <f>'IDT-1'!D89</f>
        <v>0</v>
      </c>
      <c r="AF89" s="25"/>
      <c r="AG89">
        <f t="shared" si="5"/>
        <v>33.784410000000001</v>
      </c>
      <c r="AI89" s="35">
        <f>PXIL!L89</f>
        <v>0</v>
      </c>
      <c r="AJ89" s="35">
        <f>PXIL!R89</f>
        <v>0</v>
      </c>
      <c r="AK89" s="35">
        <f>RTM_IEX!L89</f>
        <v>12.89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21.160000000000004</v>
      </c>
      <c r="AB90" s="76">
        <f>-STOA!R90</f>
        <v>0</v>
      </c>
      <c r="AC90">
        <f t="shared" si="3"/>
        <v>0.26028600000000002</v>
      </c>
      <c r="AD90">
        <f t="shared" si="4"/>
        <v>33.109714000000004</v>
      </c>
      <c r="AE90">
        <f>'IDT-1'!D90</f>
        <v>0</v>
      </c>
      <c r="AF90" s="25"/>
      <c r="AG90">
        <f t="shared" si="5"/>
        <v>33.109714000000004</v>
      </c>
      <c r="AI90" s="35">
        <f>PXIL!L90</f>
        <v>0</v>
      </c>
      <c r="AJ90" s="35">
        <f>PXIL!R90</f>
        <v>0</v>
      </c>
      <c r="AK90" s="35">
        <f>RTM_IEX!L90</f>
        <v>12.21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17.310000000000002</v>
      </c>
      <c r="AB91" s="76">
        <f>-STOA!R91</f>
        <v>0</v>
      </c>
      <c r="AC91">
        <f t="shared" si="3"/>
        <v>0.249054</v>
      </c>
      <c r="AD91">
        <f t="shared" si="4"/>
        <v>31.680945999999999</v>
      </c>
      <c r="AE91">
        <f>'IDT-1'!D91</f>
        <v>0</v>
      </c>
      <c r="AF91" s="25"/>
      <c r="AG91">
        <f t="shared" si="5"/>
        <v>31.680945999999999</v>
      </c>
      <c r="AI91" s="35">
        <f>PXIL!L91</f>
        <v>0</v>
      </c>
      <c r="AJ91" s="35">
        <f>PXIL!R91</f>
        <v>0</v>
      </c>
      <c r="AK91" s="35">
        <f>RTM_IEX!L91</f>
        <v>14.62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17.310000000000002</v>
      </c>
      <c r="AB92" s="76">
        <f>-STOA!R92</f>
        <v>0</v>
      </c>
      <c r="AC92">
        <f t="shared" si="3"/>
        <v>0.236262</v>
      </c>
      <c r="AD92">
        <f t="shared" si="4"/>
        <v>30.053738000000003</v>
      </c>
      <c r="AE92">
        <f>'IDT-1'!D92</f>
        <v>0</v>
      </c>
      <c r="AF92" s="25"/>
      <c r="AG92">
        <f t="shared" si="5"/>
        <v>30.053738000000003</v>
      </c>
      <c r="AI92" s="35">
        <f>PXIL!L92</f>
        <v>0</v>
      </c>
      <c r="AJ92" s="35">
        <f>PXIL!R92</f>
        <v>0</v>
      </c>
      <c r="AK92" s="35">
        <f>RTM_IEX!L92</f>
        <v>12.98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17.310000000000002</v>
      </c>
      <c r="AB93" s="76">
        <f>-STOA!R93</f>
        <v>0</v>
      </c>
      <c r="AC93">
        <f t="shared" si="3"/>
        <v>0.22503000000000001</v>
      </c>
      <c r="AD93">
        <f t="shared" si="4"/>
        <v>28.624970000000001</v>
      </c>
      <c r="AE93">
        <f>'IDT-1'!D93</f>
        <v>0</v>
      </c>
      <c r="AF93" s="25"/>
      <c r="AG93">
        <f t="shared" si="5"/>
        <v>28.624970000000001</v>
      </c>
      <c r="AI93" s="35">
        <f>PXIL!L93</f>
        <v>0</v>
      </c>
      <c r="AJ93" s="35">
        <f>PXIL!R93</f>
        <v>0</v>
      </c>
      <c r="AK93" s="35">
        <f>RTM_IEX!L93</f>
        <v>11.54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17.310000000000002</v>
      </c>
      <c r="AB94" s="76">
        <f>-STOA!R94</f>
        <v>0</v>
      </c>
      <c r="AC94">
        <f t="shared" si="3"/>
        <v>0.21606</v>
      </c>
      <c r="AD94">
        <f t="shared" si="4"/>
        <v>27.483940000000004</v>
      </c>
      <c r="AE94">
        <f>'IDT-1'!D94</f>
        <v>0</v>
      </c>
      <c r="AF94" s="25"/>
      <c r="AG94">
        <f t="shared" si="5"/>
        <v>27.483940000000004</v>
      </c>
      <c r="AI94" s="35">
        <f>PXIL!L94</f>
        <v>0</v>
      </c>
      <c r="AJ94" s="35">
        <f>PXIL!R94</f>
        <v>0</v>
      </c>
      <c r="AK94" s="35">
        <f>RTM_IEX!L94</f>
        <v>10.39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17.310000000000002</v>
      </c>
      <c r="AB95" s="76">
        <f>-STOA!R95</f>
        <v>0</v>
      </c>
      <c r="AC95">
        <f t="shared" si="3"/>
        <v>0.21005399999999999</v>
      </c>
      <c r="AD95">
        <f t="shared" si="4"/>
        <v>26.719946</v>
      </c>
      <c r="AE95">
        <f>'IDT-1'!D95</f>
        <v>0</v>
      </c>
      <c r="AF95" s="25"/>
      <c r="AG95">
        <f t="shared" si="5"/>
        <v>26.719946</v>
      </c>
      <c r="AI95" s="35">
        <f>PXIL!L95</f>
        <v>0</v>
      </c>
      <c r="AJ95" s="35">
        <f>PXIL!R95</f>
        <v>0</v>
      </c>
      <c r="AK95" s="35">
        <f>RTM_IEX!L95</f>
        <v>9.6199999999999992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17.310000000000002</v>
      </c>
      <c r="AB96" s="76">
        <f>-STOA!R96</f>
        <v>0</v>
      </c>
      <c r="AC96">
        <f t="shared" si="3"/>
        <v>0.20404800000000001</v>
      </c>
      <c r="AD96">
        <f t="shared" si="4"/>
        <v>25.955952000000003</v>
      </c>
      <c r="AE96">
        <f>'IDT-1'!D96</f>
        <v>0</v>
      </c>
      <c r="AF96" s="25"/>
      <c r="AG96">
        <f t="shared" si="5"/>
        <v>25.955952000000003</v>
      </c>
      <c r="AI96" s="35">
        <f>PXIL!L96</f>
        <v>0</v>
      </c>
      <c r="AJ96" s="35">
        <f>PXIL!R96</f>
        <v>0</v>
      </c>
      <c r="AK96" s="35">
        <f>RTM_IEX!L96</f>
        <v>8.85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17.310000000000002</v>
      </c>
      <c r="AB97" s="76">
        <f>-STOA!R97</f>
        <v>0</v>
      </c>
      <c r="AC97">
        <f t="shared" si="3"/>
        <v>0.19500000000000001</v>
      </c>
      <c r="AD97">
        <f t="shared" si="4"/>
        <v>24.805000000000003</v>
      </c>
      <c r="AE97">
        <f>'IDT-1'!D97</f>
        <v>0</v>
      </c>
      <c r="AF97" s="25"/>
      <c r="AG97">
        <f t="shared" si="5"/>
        <v>24.805000000000003</v>
      </c>
      <c r="AI97" s="35">
        <f>PXIL!L97</f>
        <v>0</v>
      </c>
      <c r="AJ97" s="35">
        <f>PXIL!R97</f>
        <v>0</v>
      </c>
      <c r="AK97" s="35">
        <f>RTM_IEX!L97</f>
        <v>7.69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17.310000000000002</v>
      </c>
      <c r="AB98" s="76">
        <f>-STOA!R98</f>
        <v>0</v>
      </c>
      <c r="AC98">
        <f t="shared" si="3"/>
        <v>0.19125599999999998</v>
      </c>
      <c r="AD98">
        <f t="shared" si="4"/>
        <v>24.328744000000004</v>
      </c>
      <c r="AE98">
        <f>'IDT-1'!D98</f>
        <v>0</v>
      </c>
      <c r="AF98" s="25"/>
      <c r="AG98">
        <f t="shared" si="5"/>
        <v>24.328744000000004</v>
      </c>
      <c r="AI98" s="35">
        <f>PXIL!L98</f>
        <v>0</v>
      </c>
      <c r="AJ98" s="35">
        <f>PXIL!R98</f>
        <v>0</v>
      </c>
      <c r="AK98" s="35">
        <f>RTM_IEX!L98</f>
        <v>7.21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0.52803999999999984</v>
      </c>
      <c r="AB99" s="76">
        <f t="shared" si="6"/>
        <v>0</v>
      </c>
      <c r="AC99">
        <f t="shared" si="6"/>
        <v>5.6695275000000003E-3</v>
      </c>
      <c r="AD99">
        <f t="shared" si="6"/>
        <v>0.72119297250000003</v>
      </c>
      <c r="AE99">
        <f t="shared" ref="AE99:AT99" si="7">SUM(AE3:AE98)/4000</f>
        <v>0</v>
      </c>
      <c r="AG99">
        <f t="shared" si="7"/>
        <v>0.72119297250000003</v>
      </c>
      <c r="AI99">
        <f t="shared" si="7"/>
        <v>0</v>
      </c>
      <c r="AJ99">
        <f t="shared" si="7"/>
        <v>0</v>
      </c>
      <c r="AK99">
        <f t="shared" si="7"/>
        <v>0.19882250000000004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45648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0.15007199999999998</v>
      </c>
      <c r="AD3">
        <f>SUM(B3:AB3,AI3:AV3)-AC3</f>
        <v>19.089927999999997</v>
      </c>
      <c r="AE3">
        <v>0</v>
      </c>
      <c r="AF3" s="25"/>
      <c r="AG3">
        <f>SUM(AD3:AF3)</f>
        <v>19.089927999999997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19.239999999999998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0.15007199999999998</v>
      </c>
      <c r="AD4">
        <f t="shared" ref="AD4:AD67" si="1">SUM(B4:AB4,AI4:AV4)-AC4</f>
        <v>19.089927999999997</v>
      </c>
      <c r="AE4">
        <v>0</v>
      </c>
      <c r="AF4" s="25"/>
      <c r="AG4">
        <f t="shared" ref="AG4:AG67" si="2">SUM(AD4:AF4)</f>
        <v>19.089927999999997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0.15007199999999998</v>
      </c>
      <c r="AD5">
        <f t="shared" si="1"/>
        <v>19.089927999999997</v>
      </c>
      <c r="AE5">
        <v>0</v>
      </c>
      <c r="AF5" s="25"/>
      <c r="AG5">
        <f t="shared" si="2"/>
        <v>19.089927999999997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0.138762</v>
      </c>
      <c r="AD6">
        <f t="shared" si="1"/>
        <v>17.651237999999999</v>
      </c>
      <c r="AE6">
        <v>0</v>
      </c>
      <c r="AF6" s="25"/>
      <c r="AG6">
        <f t="shared" si="2"/>
        <v>17.651237999999999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16.940000000000001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0.132132</v>
      </c>
      <c r="AD7">
        <f t="shared" si="1"/>
        <v>16.807868000000003</v>
      </c>
      <c r="AE7">
        <v>0</v>
      </c>
      <c r="AF7" s="25"/>
      <c r="AG7">
        <f t="shared" si="2"/>
        <v>16.807868000000003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17.149999999999999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0.13376999999999997</v>
      </c>
      <c r="AD8">
        <f t="shared" si="1"/>
        <v>17.01623</v>
      </c>
      <c r="AE8">
        <v>0</v>
      </c>
      <c r="AF8" s="25"/>
      <c r="AG8">
        <f t="shared" si="2"/>
        <v>17.01623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0.11232</v>
      </c>
      <c r="AD9">
        <f t="shared" si="1"/>
        <v>14.28768</v>
      </c>
      <c r="AE9">
        <v>0</v>
      </c>
      <c r="AF9" s="25"/>
      <c r="AG9">
        <f t="shared" si="2"/>
        <v>14.28768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0.10561199999999998</v>
      </c>
      <c r="AD10">
        <f t="shared" si="1"/>
        <v>13.434387999999998</v>
      </c>
      <c r="AE10">
        <v>0</v>
      </c>
      <c r="AF10" s="25"/>
      <c r="AG10">
        <f t="shared" si="2"/>
        <v>13.434387999999998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0.12011999999999999</v>
      </c>
      <c r="AD11">
        <f t="shared" si="1"/>
        <v>15.27988</v>
      </c>
      <c r="AE11">
        <v>0</v>
      </c>
      <c r="AF11" s="25"/>
      <c r="AG11">
        <f t="shared" si="2"/>
        <v>15.27988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0.107016</v>
      </c>
      <c r="AD12">
        <f t="shared" si="1"/>
        <v>13.612984000000001</v>
      </c>
      <c r="AE12">
        <v>0</v>
      </c>
      <c r="AF12" s="25"/>
      <c r="AG12">
        <f t="shared" si="2"/>
        <v>13.612984000000001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0.11738999999999999</v>
      </c>
      <c r="AD13">
        <f t="shared" si="1"/>
        <v>14.93261</v>
      </c>
      <c r="AE13">
        <v>0</v>
      </c>
      <c r="AF13" s="25"/>
      <c r="AG13">
        <f t="shared" si="2"/>
        <v>14.93261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19.239999999999998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0.15007199999999998</v>
      </c>
      <c r="AD14">
        <f t="shared" si="1"/>
        <v>19.089927999999997</v>
      </c>
      <c r="AE14">
        <v>0</v>
      </c>
      <c r="AF14" s="25"/>
      <c r="AG14">
        <f t="shared" si="2"/>
        <v>19.089927999999997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0.15007199999999998</v>
      </c>
      <c r="AD15">
        <f t="shared" si="1"/>
        <v>19.089927999999997</v>
      </c>
      <c r="AE15">
        <v>0</v>
      </c>
      <c r="AF15" s="25"/>
      <c r="AG15">
        <f t="shared" si="2"/>
        <v>19.089927999999997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0.15007199999999998</v>
      </c>
      <c r="AD16">
        <f t="shared" si="1"/>
        <v>19.089927999999997</v>
      </c>
      <c r="AE16">
        <v>0</v>
      </c>
      <c r="AF16" s="25"/>
      <c r="AG16">
        <f t="shared" si="2"/>
        <v>19.089927999999997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0.15007199999999998</v>
      </c>
      <c r="AD17">
        <f t="shared" si="1"/>
        <v>19.089927999999997</v>
      </c>
      <c r="AE17">
        <v>0</v>
      </c>
      <c r="AF17" s="25"/>
      <c r="AG17">
        <f t="shared" si="2"/>
        <v>19.089927999999997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0.48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0.15381599999999998</v>
      </c>
      <c r="AD18">
        <f t="shared" si="1"/>
        <v>19.566184</v>
      </c>
      <c r="AE18">
        <v>0</v>
      </c>
      <c r="AF18" s="25"/>
      <c r="AG18">
        <f t="shared" si="2"/>
        <v>19.566184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1.24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0.15974399999999997</v>
      </c>
      <c r="AD19">
        <f t="shared" si="1"/>
        <v>20.320255999999997</v>
      </c>
      <c r="AE19">
        <v>0</v>
      </c>
      <c r="AF19" s="25"/>
      <c r="AG19">
        <f t="shared" si="2"/>
        <v>20.320255999999997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0.19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0.15155399999999999</v>
      </c>
      <c r="AD20">
        <f t="shared" si="1"/>
        <v>19.278445999999999</v>
      </c>
      <c r="AE20">
        <v>0</v>
      </c>
      <c r="AF20" s="25"/>
      <c r="AG20">
        <f t="shared" si="2"/>
        <v>19.278445999999999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3.93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0.18072599999999997</v>
      </c>
      <c r="AD21">
        <f t="shared" si="1"/>
        <v>22.989273999999998</v>
      </c>
      <c r="AE21">
        <v>0</v>
      </c>
      <c r="AF21" s="25"/>
      <c r="AG21">
        <f t="shared" si="2"/>
        <v>22.989273999999998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2.97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0.17323799999999998</v>
      </c>
      <c r="AD22">
        <f t="shared" si="1"/>
        <v>22.036761999999996</v>
      </c>
      <c r="AE22">
        <v>0</v>
      </c>
      <c r="AF22" s="25"/>
      <c r="AG22">
        <f t="shared" si="2"/>
        <v>22.036761999999996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6.34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0.19952399999999998</v>
      </c>
      <c r="AD23">
        <f t="shared" si="1"/>
        <v>25.380475999999998</v>
      </c>
      <c r="AE23">
        <v>0</v>
      </c>
      <c r="AF23" s="25"/>
      <c r="AG23">
        <f t="shared" si="2"/>
        <v>25.380475999999998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8.4600000000000009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0.21605999999999997</v>
      </c>
      <c r="AD24">
        <f t="shared" si="1"/>
        <v>27.48394</v>
      </c>
      <c r="AE24">
        <v>0</v>
      </c>
      <c r="AF24" s="25"/>
      <c r="AG24">
        <f t="shared" si="2"/>
        <v>27.48394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5.77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0.19507799999999997</v>
      </c>
      <c r="AD25">
        <f t="shared" si="1"/>
        <v>24.814921999999999</v>
      </c>
      <c r="AE25">
        <v>0</v>
      </c>
      <c r="AF25" s="25"/>
      <c r="AG25">
        <f t="shared" si="2"/>
        <v>24.814921999999999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5.57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0.19351799999999997</v>
      </c>
      <c r="AD26">
        <f t="shared" si="1"/>
        <v>24.616481999999998</v>
      </c>
      <c r="AE26">
        <v>0</v>
      </c>
      <c r="AF26" s="25"/>
      <c r="AG26">
        <f t="shared" si="2"/>
        <v>24.616481999999998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4.9000000000000004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0.18829199999999999</v>
      </c>
      <c r="AD27">
        <f t="shared" si="1"/>
        <v>23.951708</v>
      </c>
      <c r="AE27">
        <v>0</v>
      </c>
      <c r="AF27" s="25"/>
      <c r="AG27">
        <f t="shared" si="2"/>
        <v>23.951708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8.75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0.21832199999999999</v>
      </c>
      <c r="AD28">
        <f t="shared" si="1"/>
        <v>27.771677999999998</v>
      </c>
      <c r="AE28">
        <v>0</v>
      </c>
      <c r="AF28" s="25"/>
      <c r="AG28">
        <f t="shared" si="2"/>
        <v>27.771677999999998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7.11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0.20552999999999996</v>
      </c>
      <c r="AD29">
        <f t="shared" si="1"/>
        <v>26.144469999999998</v>
      </c>
      <c r="AE29">
        <v>0</v>
      </c>
      <c r="AF29" s="25"/>
      <c r="AG29">
        <f t="shared" si="2"/>
        <v>26.144469999999998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0.18907199999999999</v>
      </c>
      <c r="AD30">
        <f t="shared" si="1"/>
        <v>24.050927999999999</v>
      </c>
      <c r="AE30">
        <v>0</v>
      </c>
      <c r="AF30" s="25"/>
      <c r="AG30">
        <f t="shared" si="2"/>
        <v>24.050927999999999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2.31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0.16808999999999996</v>
      </c>
      <c r="AD31">
        <f t="shared" si="1"/>
        <v>21.381909999999998</v>
      </c>
      <c r="AE31">
        <v>0</v>
      </c>
      <c r="AF31" s="25"/>
      <c r="AG31">
        <f t="shared" si="2"/>
        <v>21.381909999999998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1.73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0.16356599999999999</v>
      </c>
      <c r="AD32">
        <f t="shared" si="1"/>
        <v>20.806433999999999</v>
      </c>
      <c r="AE32">
        <v>0</v>
      </c>
      <c r="AF32" s="25"/>
      <c r="AG32">
        <f t="shared" si="2"/>
        <v>20.806433999999999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2.79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0.17183399999999999</v>
      </c>
      <c r="AD33">
        <f t="shared" si="1"/>
        <v>21.858165999999997</v>
      </c>
      <c r="AE33">
        <v>0</v>
      </c>
      <c r="AF33" s="25"/>
      <c r="AG33">
        <f t="shared" si="2"/>
        <v>21.858165999999997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0.16957199999999997</v>
      </c>
      <c r="AD34">
        <f t="shared" si="1"/>
        <v>21.570428</v>
      </c>
      <c r="AE34">
        <v>0</v>
      </c>
      <c r="AF34" s="25"/>
      <c r="AG34">
        <f t="shared" si="2"/>
        <v>21.570428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1.44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0.161304</v>
      </c>
      <c r="AD35">
        <f t="shared" si="1"/>
        <v>20.518695999999998</v>
      </c>
      <c r="AE35">
        <v>0</v>
      </c>
      <c r="AF35" s="25"/>
      <c r="AG35">
        <f t="shared" si="2"/>
        <v>20.518695999999998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0.17854199999999998</v>
      </c>
      <c r="AD36">
        <f t="shared" si="1"/>
        <v>22.711457999999997</v>
      </c>
      <c r="AE36">
        <v>0</v>
      </c>
      <c r="AF36" s="25"/>
      <c r="AG36">
        <f t="shared" si="2"/>
        <v>22.711457999999997</v>
      </c>
      <c r="AI36" s="35">
        <f>PXIL!M36</f>
        <v>0</v>
      </c>
      <c r="AJ36" s="35">
        <f>PXIL!S36</f>
        <v>0</v>
      </c>
      <c r="AK36" s="35">
        <f>RTM_IEX!M36</f>
        <v>3.65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0.18088200000000001</v>
      </c>
      <c r="AD37">
        <f t="shared" si="1"/>
        <v>23.009118000000001</v>
      </c>
      <c r="AE37">
        <v>0</v>
      </c>
      <c r="AF37" s="25"/>
      <c r="AG37">
        <f t="shared" si="2"/>
        <v>23.009118000000001</v>
      </c>
      <c r="AI37" s="35">
        <f>PXIL!M37</f>
        <v>0</v>
      </c>
      <c r="AJ37" s="35">
        <f>PXIL!S37</f>
        <v>0</v>
      </c>
      <c r="AK37" s="35">
        <f>RTM_IEX!M37</f>
        <v>1.35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3.05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0.18961799999999998</v>
      </c>
      <c r="AD38">
        <f t="shared" si="1"/>
        <v>24.120381999999999</v>
      </c>
      <c r="AE38">
        <v>0</v>
      </c>
      <c r="AF38" s="25"/>
      <c r="AG38">
        <f t="shared" si="2"/>
        <v>24.120381999999999</v>
      </c>
      <c r="AI38" s="35">
        <f>PXIL!M38</f>
        <v>0</v>
      </c>
      <c r="AJ38" s="35">
        <f>PXIL!S38</f>
        <v>0</v>
      </c>
      <c r="AK38" s="35">
        <f>RTM_IEX!M38</f>
        <v>2.02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4.42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0.18454799999999996</v>
      </c>
      <c r="AD39">
        <f t="shared" si="1"/>
        <v>23.475451999999997</v>
      </c>
      <c r="AE39">
        <v>0</v>
      </c>
      <c r="AF39" s="25"/>
      <c r="AG39">
        <f t="shared" si="2"/>
        <v>23.475451999999997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3.08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0.174096</v>
      </c>
      <c r="AD40">
        <f t="shared" si="1"/>
        <v>22.145904000000002</v>
      </c>
      <c r="AE40">
        <v>0</v>
      </c>
      <c r="AF40" s="25"/>
      <c r="AG40">
        <f t="shared" si="2"/>
        <v>22.145904000000002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4.2300000000000004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0.18306599999999998</v>
      </c>
      <c r="AD41">
        <f t="shared" si="1"/>
        <v>23.286933999999999</v>
      </c>
      <c r="AE41">
        <v>0</v>
      </c>
      <c r="AF41" s="25"/>
      <c r="AG41">
        <f t="shared" si="2"/>
        <v>23.286933999999999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5.19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0.190554</v>
      </c>
      <c r="AD42">
        <f t="shared" si="1"/>
        <v>24.239446000000001</v>
      </c>
      <c r="AE42">
        <v>0</v>
      </c>
      <c r="AF42" s="25"/>
      <c r="AG42">
        <f t="shared" si="2"/>
        <v>24.239446000000001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2.98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0.17331599999999997</v>
      </c>
      <c r="AD43">
        <f t="shared" si="1"/>
        <v>22.046683999999999</v>
      </c>
      <c r="AE43">
        <v>0</v>
      </c>
      <c r="AF43" s="25"/>
      <c r="AG43">
        <f t="shared" si="2"/>
        <v>22.046683999999999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3.27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0.17557799999999998</v>
      </c>
      <c r="AD44">
        <f t="shared" si="1"/>
        <v>22.334421999999996</v>
      </c>
      <c r="AE44">
        <v>0</v>
      </c>
      <c r="AF44" s="25"/>
      <c r="AG44">
        <f t="shared" si="2"/>
        <v>22.334421999999996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0.16208399999999998</v>
      </c>
      <c r="AD45">
        <f t="shared" si="1"/>
        <v>20.617915999999997</v>
      </c>
      <c r="AE45">
        <v>0</v>
      </c>
      <c r="AF45" s="25"/>
      <c r="AG45">
        <f t="shared" si="2"/>
        <v>20.617915999999997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1.54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0.15007199999999998</v>
      </c>
      <c r="AD46">
        <f t="shared" si="1"/>
        <v>19.089927999999997</v>
      </c>
      <c r="AE46">
        <v>0</v>
      </c>
      <c r="AF46" s="25"/>
      <c r="AG46">
        <f t="shared" si="2"/>
        <v>19.089927999999997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0.15007199999999998</v>
      </c>
      <c r="AD47">
        <f t="shared" si="1"/>
        <v>19.089927999999997</v>
      </c>
      <c r="AE47">
        <v>0</v>
      </c>
      <c r="AF47" s="25"/>
      <c r="AG47">
        <f t="shared" si="2"/>
        <v>19.089927999999997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18.010000000000002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0.38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0.14344199999999999</v>
      </c>
      <c r="AD48">
        <f t="shared" si="1"/>
        <v>18.246558</v>
      </c>
      <c r="AE48">
        <v>0</v>
      </c>
      <c r="AF48" s="25"/>
      <c r="AG48">
        <f t="shared" si="2"/>
        <v>18.246558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0.11255399999999999</v>
      </c>
      <c r="AD49">
        <f t="shared" si="1"/>
        <v>14.317446</v>
      </c>
      <c r="AE49">
        <v>0</v>
      </c>
      <c r="AF49" s="25"/>
      <c r="AG49">
        <f t="shared" si="2"/>
        <v>14.317446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3.46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0.139542</v>
      </c>
      <c r="AD50">
        <f t="shared" si="1"/>
        <v>17.750458000000002</v>
      </c>
      <c r="AE50">
        <v>0</v>
      </c>
      <c r="AF50" s="25"/>
      <c r="AG50">
        <f t="shared" si="2"/>
        <v>17.750458000000002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3.65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0.17854199999999998</v>
      </c>
      <c r="AD51">
        <f t="shared" si="1"/>
        <v>22.711457999999997</v>
      </c>
      <c r="AE51">
        <v>0</v>
      </c>
      <c r="AF51" s="25"/>
      <c r="AG51">
        <f t="shared" si="2"/>
        <v>22.711457999999997</v>
      </c>
      <c r="AI51" s="35">
        <f>PXIL!M51</f>
        <v>0</v>
      </c>
      <c r="AJ51" s="35">
        <f>PXIL!S51</f>
        <v>0</v>
      </c>
      <c r="AK51" s="35">
        <f>RTM_IEX!M51</f>
        <v>4.8099999999999996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5.96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0.19655999999999998</v>
      </c>
      <c r="AD52">
        <f t="shared" si="1"/>
        <v>25.003439999999998</v>
      </c>
      <c r="AE52">
        <v>0</v>
      </c>
      <c r="AF52" s="25"/>
      <c r="AG52">
        <f t="shared" si="2"/>
        <v>25.003439999999998</v>
      </c>
      <c r="AI52" s="35">
        <f>PXIL!M52</f>
        <v>0</v>
      </c>
      <c r="AJ52" s="35">
        <f>PXIL!S52</f>
        <v>0</v>
      </c>
      <c r="AK52" s="35">
        <f>RTM_IEX!M52</f>
        <v>4.8099999999999996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6.06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0.19733999999999999</v>
      </c>
      <c r="AD53">
        <f t="shared" si="1"/>
        <v>25.102659999999997</v>
      </c>
      <c r="AE53">
        <v>0</v>
      </c>
      <c r="AF53" s="25"/>
      <c r="AG53">
        <f t="shared" si="2"/>
        <v>25.102659999999997</v>
      </c>
      <c r="AI53" s="35">
        <f>PXIL!M53</f>
        <v>0</v>
      </c>
      <c r="AJ53" s="35">
        <f>PXIL!S53</f>
        <v>0</v>
      </c>
      <c r="AK53" s="35">
        <f>RTM_IEX!M53</f>
        <v>4.8099999999999996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5.58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0.19359599999999996</v>
      </c>
      <c r="AD54">
        <f t="shared" si="1"/>
        <v>24.626403999999997</v>
      </c>
      <c r="AE54">
        <v>0</v>
      </c>
      <c r="AF54" s="25"/>
      <c r="AG54">
        <f t="shared" si="2"/>
        <v>24.626403999999997</v>
      </c>
      <c r="AI54" s="35">
        <f>PXIL!M54</f>
        <v>0</v>
      </c>
      <c r="AJ54" s="35">
        <f>PXIL!S54</f>
        <v>0</v>
      </c>
      <c r="AK54" s="35">
        <f>RTM_IEX!M54</f>
        <v>4.8099999999999996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6.82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0.20326799999999998</v>
      </c>
      <c r="AD55">
        <f t="shared" si="1"/>
        <v>25.856731999999997</v>
      </c>
      <c r="AE55">
        <v>0</v>
      </c>
      <c r="AF55" s="25"/>
      <c r="AG55">
        <f t="shared" si="2"/>
        <v>25.856731999999997</v>
      </c>
      <c r="AI55" s="35">
        <f>PXIL!M55</f>
        <v>0</v>
      </c>
      <c r="AJ55" s="35">
        <f>PXIL!S55</f>
        <v>0</v>
      </c>
      <c r="AK55" s="35">
        <f>RTM_IEX!M55</f>
        <v>4.8099999999999996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4.5199999999999996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0.18532799999999999</v>
      </c>
      <c r="AD56">
        <f t="shared" si="1"/>
        <v>23.574672</v>
      </c>
      <c r="AE56">
        <v>0</v>
      </c>
      <c r="AF56" s="25"/>
      <c r="AG56">
        <f t="shared" si="2"/>
        <v>23.574672</v>
      </c>
      <c r="AI56" s="35">
        <f>PXIL!M56</f>
        <v>0</v>
      </c>
      <c r="AJ56" s="35">
        <f>PXIL!S56</f>
        <v>0</v>
      </c>
      <c r="AK56" s="35">
        <f>RTM_IEX!M56</f>
        <v>4.8099999999999996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3.36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0.17627999999999999</v>
      </c>
      <c r="AD57">
        <f t="shared" si="1"/>
        <v>22.423719999999999</v>
      </c>
      <c r="AE57">
        <v>0</v>
      </c>
      <c r="AF57" s="25"/>
      <c r="AG57">
        <f t="shared" si="2"/>
        <v>22.423719999999999</v>
      </c>
      <c r="AI57" s="35">
        <f>PXIL!M57</f>
        <v>0</v>
      </c>
      <c r="AJ57" s="35">
        <f>PXIL!S57</f>
        <v>0</v>
      </c>
      <c r="AK57" s="35">
        <f>RTM_IEX!M57</f>
        <v>4.8099999999999996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3.07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0.17401799999999998</v>
      </c>
      <c r="AD58">
        <f t="shared" si="1"/>
        <v>22.135981999999998</v>
      </c>
      <c r="AE58">
        <v>0</v>
      </c>
      <c r="AF58" s="25"/>
      <c r="AG58">
        <f t="shared" si="2"/>
        <v>22.135981999999998</v>
      </c>
      <c r="AI58" s="35">
        <f>PXIL!M58</f>
        <v>0</v>
      </c>
      <c r="AJ58" s="35">
        <f>PXIL!S58</f>
        <v>0</v>
      </c>
      <c r="AK58" s="35">
        <f>RTM_IEX!M58</f>
        <v>4.8099999999999996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5.86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0.19577999999999998</v>
      </c>
      <c r="AD59">
        <f t="shared" si="1"/>
        <v>24.904219999999999</v>
      </c>
      <c r="AE59">
        <v>0</v>
      </c>
      <c r="AF59" s="25"/>
      <c r="AG59">
        <f t="shared" si="2"/>
        <v>24.904219999999999</v>
      </c>
      <c r="AI59" s="35">
        <f>PXIL!M59</f>
        <v>0</v>
      </c>
      <c r="AJ59" s="35">
        <f>PXIL!S59</f>
        <v>0</v>
      </c>
      <c r="AK59" s="35">
        <f>RTM_IEX!M59</f>
        <v>4.8099999999999996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6.54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0.20108399999999998</v>
      </c>
      <c r="AD60">
        <f t="shared" si="1"/>
        <v>25.578915999999996</v>
      </c>
      <c r="AE60">
        <v>0</v>
      </c>
      <c r="AF60" s="25"/>
      <c r="AG60">
        <f t="shared" si="2"/>
        <v>25.578915999999996</v>
      </c>
      <c r="AI60" s="35">
        <f>PXIL!M60</f>
        <v>0</v>
      </c>
      <c r="AJ60" s="35">
        <f>PXIL!S60</f>
        <v>0</v>
      </c>
      <c r="AK60" s="35">
        <f>RTM_IEX!M60</f>
        <v>4.8099999999999996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9.1300000000000008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0.22128600000000001</v>
      </c>
      <c r="AD61">
        <f t="shared" si="1"/>
        <v>28.148714000000002</v>
      </c>
      <c r="AE61">
        <v>0</v>
      </c>
      <c r="AF61" s="25"/>
      <c r="AG61">
        <f t="shared" si="2"/>
        <v>28.148714000000002</v>
      </c>
      <c r="AI61" s="35">
        <f>PXIL!M61</f>
        <v>0</v>
      </c>
      <c r="AJ61" s="35">
        <f>PXIL!S61</f>
        <v>0</v>
      </c>
      <c r="AK61" s="35">
        <f>RTM_IEX!M61</f>
        <v>4.8099999999999996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8.56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0.21684</v>
      </c>
      <c r="AD62">
        <f t="shared" si="1"/>
        <v>27.583159999999999</v>
      </c>
      <c r="AE62">
        <v>0</v>
      </c>
      <c r="AF62" s="25"/>
      <c r="AG62">
        <f t="shared" si="2"/>
        <v>27.583159999999999</v>
      </c>
      <c r="AI62" s="35">
        <f>PXIL!M62</f>
        <v>0</v>
      </c>
      <c r="AJ62" s="35">
        <f>PXIL!S62</f>
        <v>0</v>
      </c>
      <c r="AK62" s="35">
        <f>RTM_IEX!M62</f>
        <v>4.8099999999999996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7.31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0.20708999999999997</v>
      </c>
      <c r="AD63">
        <f t="shared" si="1"/>
        <v>26.342909999999996</v>
      </c>
      <c r="AE63">
        <v>0</v>
      </c>
      <c r="AF63" s="25"/>
      <c r="AG63">
        <f t="shared" si="2"/>
        <v>26.342909999999996</v>
      </c>
      <c r="AI63" s="35">
        <f>PXIL!M63</f>
        <v>0</v>
      </c>
      <c r="AJ63" s="35">
        <f>PXIL!S63</f>
        <v>0</v>
      </c>
      <c r="AK63" s="35">
        <f>RTM_IEX!M63</f>
        <v>4.8099999999999996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5.57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0.193518</v>
      </c>
      <c r="AD64">
        <f t="shared" si="1"/>
        <v>24.616481999999998</v>
      </c>
      <c r="AE64">
        <v>0</v>
      </c>
      <c r="AF64" s="25"/>
      <c r="AG64">
        <f t="shared" si="2"/>
        <v>24.616481999999998</v>
      </c>
      <c r="AI64" s="35">
        <f>PXIL!M64</f>
        <v>0</v>
      </c>
      <c r="AJ64" s="35">
        <f>PXIL!S64</f>
        <v>0</v>
      </c>
      <c r="AK64" s="35">
        <f>RTM_IEX!M64</f>
        <v>4.8099999999999996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10.96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0.23555999999999999</v>
      </c>
      <c r="AD65">
        <f t="shared" si="1"/>
        <v>29.96444</v>
      </c>
      <c r="AE65">
        <v>0</v>
      </c>
      <c r="AF65" s="25"/>
      <c r="AG65">
        <f t="shared" si="2"/>
        <v>29.96444</v>
      </c>
      <c r="AI65" s="35">
        <f>PXIL!M65</f>
        <v>0</v>
      </c>
      <c r="AJ65" s="35">
        <f>PXIL!S65</f>
        <v>0</v>
      </c>
      <c r="AK65" s="35">
        <f>RTM_IEX!M65</f>
        <v>4.8099999999999996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8.07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0.21301799999999999</v>
      </c>
      <c r="AD66">
        <f t="shared" si="1"/>
        <v>27.096981999999997</v>
      </c>
      <c r="AE66">
        <v>0</v>
      </c>
      <c r="AF66" s="25"/>
      <c r="AG66">
        <f t="shared" si="2"/>
        <v>27.096981999999997</v>
      </c>
      <c r="AI66" s="35">
        <f>PXIL!M66</f>
        <v>0</v>
      </c>
      <c r="AJ66" s="35">
        <f>PXIL!S66</f>
        <v>0</v>
      </c>
      <c r="AK66" s="35">
        <f>RTM_IEX!M66</f>
        <v>4.8099999999999996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8.17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0.21379799999999999</v>
      </c>
      <c r="AD67">
        <f t="shared" si="1"/>
        <v>27.196202</v>
      </c>
      <c r="AE67">
        <v>0</v>
      </c>
      <c r="AF67" s="25"/>
      <c r="AG67">
        <f t="shared" si="2"/>
        <v>27.196202</v>
      </c>
      <c r="AI67" s="35">
        <f>PXIL!M67</f>
        <v>0</v>
      </c>
      <c r="AJ67" s="35">
        <f>PXIL!S67</f>
        <v>0</v>
      </c>
      <c r="AK67" s="35">
        <f>RTM_IEX!M67</f>
        <v>4.8099999999999996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6.25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0.198822</v>
      </c>
      <c r="AD68">
        <f t="shared" ref="AD68:AD98" si="4">SUM(B68:AB68,AI68:AV68)-AC68</f>
        <v>25.291177999999999</v>
      </c>
      <c r="AE68">
        <v>0</v>
      </c>
      <c r="AF68" s="25"/>
      <c r="AG68">
        <f t="shared" ref="AG68:AG98" si="5">SUM(AD68:AF68)</f>
        <v>25.291177999999999</v>
      </c>
      <c r="AI68" s="35">
        <f>PXIL!M68</f>
        <v>0</v>
      </c>
      <c r="AJ68" s="35">
        <f>PXIL!S68</f>
        <v>0</v>
      </c>
      <c r="AK68" s="35">
        <f>RTM_IEX!M68</f>
        <v>4.8099999999999996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0.20108399999999998</v>
      </c>
      <c r="AD69">
        <f t="shared" si="4"/>
        <v>25.578915999999996</v>
      </c>
      <c r="AE69">
        <v>0</v>
      </c>
      <c r="AF69" s="25"/>
      <c r="AG69">
        <f t="shared" si="5"/>
        <v>25.578915999999996</v>
      </c>
      <c r="AI69" s="35">
        <f>PXIL!M69</f>
        <v>0</v>
      </c>
      <c r="AJ69" s="35">
        <f>PXIL!S69</f>
        <v>0</v>
      </c>
      <c r="AK69" s="35">
        <f>RTM_IEX!M69</f>
        <v>4.8099999999999996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6.54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3.75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0.17932199999999998</v>
      </c>
      <c r="AD70">
        <f t="shared" si="4"/>
        <v>22.810677999999999</v>
      </c>
      <c r="AE70">
        <v>0</v>
      </c>
      <c r="AF70" s="25"/>
      <c r="AG70">
        <f t="shared" si="5"/>
        <v>22.810677999999999</v>
      </c>
      <c r="AI70" s="35">
        <f>PXIL!M70</f>
        <v>0</v>
      </c>
      <c r="AJ70" s="35">
        <f>PXIL!S70</f>
        <v>0</v>
      </c>
      <c r="AK70" s="35">
        <f>RTM_IEX!M70</f>
        <v>4.8099999999999996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9.61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0.22502999999999998</v>
      </c>
      <c r="AD71">
        <f t="shared" si="4"/>
        <v>28.624969999999998</v>
      </c>
      <c r="AE71">
        <v>0</v>
      </c>
      <c r="AF71" s="25"/>
      <c r="AG71">
        <f t="shared" si="5"/>
        <v>28.624969999999998</v>
      </c>
      <c r="AI71" s="35">
        <f>PXIL!M71</f>
        <v>0</v>
      </c>
      <c r="AJ71" s="35">
        <f>PXIL!S71</f>
        <v>0</v>
      </c>
      <c r="AK71" s="35">
        <f>RTM_IEX!M71</f>
        <v>4.8099999999999996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9.81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0.22659000000000001</v>
      </c>
      <c r="AD72">
        <f t="shared" si="4"/>
        <v>28.823409999999999</v>
      </c>
      <c r="AE72">
        <v>0</v>
      </c>
      <c r="AF72" s="25"/>
      <c r="AG72">
        <f t="shared" si="5"/>
        <v>28.823409999999999</v>
      </c>
      <c r="AI72" s="35">
        <f>PXIL!M72</f>
        <v>0</v>
      </c>
      <c r="AJ72" s="35">
        <f>PXIL!S72</f>
        <v>0</v>
      </c>
      <c r="AK72" s="35">
        <f>RTM_IEX!M72</f>
        <v>4.8099999999999996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8.94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0.21980399999999997</v>
      </c>
      <c r="AD73">
        <f t="shared" si="4"/>
        <v>27.960195999999996</v>
      </c>
      <c r="AE73">
        <v>0</v>
      </c>
      <c r="AF73" s="25"/>
      <c r="AG73">
        <f t="shared" si="5"/>
        <v>27.960195999999996</v>
      </c>
      <c r="AI73" s="35">
        <f>PXIL!M73</f>
        <v>0</v>
      </c>
      <c r="AJ73" s="35">
        <f>PXIL!S73</f>
        <v>0</v>
      </c>
      <c r="AK73" s="35">
        <f>RTM_IEX!M73</f>
        <v>4.8099999999999996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0.20857199999999998</v>
      </c>
      <c r="AD74">
        <f t="shared" si="4"/>
        <v>26.531427999999998</v>
      </c>
      <c r="AE74">
        <v>0</v>
      </c>
      <c r="AF74" s="25"/>
      <c r="AG74">
        <f t="shared" si="5"/>
        <v>26.531427999999998</v>
      </c>
      <c r="AI74" s="35">
        <f>PXIL!M74</f>
        <v>0</v>
      </c>
      <c r="AJ74" s="35">
        <f>PXIL!S74</f>
        <v>0</v>
      </c>
      <c r="AK74" s="35">
        <f>RTM_IEX!M74</f>
        <v>4.8099999999999996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7.02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0.20482799999999998</v>
      </c>
      <c r="AD75">
        <f t="shared" si="4"/>
        <v>26.055171999999999</v>
      </c>
      <c r="AE75">
        <v>0</v>
      </c>
      <c r="AF75" s="25"/>
      <c r="AG75">
        <f t="shared" si="5"/>
        <v>26.055171999999999</v>
      </c>
      <c r="AI75" s="35">
        <f>PXIL!M75</f>
        <v>0</v>
      </c>
      <c r="AJ75" s="35">
        <f>PXIL!S75</f>
        <v>0</v>
      </c>
      <c r="AK75" s="35">
        <f>RTM_IEX!M75</f>
        <v>4.8099999999999996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3.75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0.17932199999999998</v>
      </c>
      <c r="AD76">
        <f t="shared" si="4"/>
        <v>22.810677999999999</v>
      </c>
      <c r="AE76">
        <v>0</v>
      </c>
      <c r="AF76" s="25"/>
      <c r="AG76">
        <f t="shared" si="5"/>
        <v>22.810677999999999</v>
      </c>
      <c r="AI76" s="35">
        <f>PXIL!M76</f>
        <v>0</v>
      </c>
      <c r="AJ76" s="35">
        <f>PXIL!S76</f>
        <v>0</v>
      </c>
      <c r="AK76" s="35">
        <f>RTM_IEX!M76</f>
        <v>4.8099999999999996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2.79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0.17183399999999999</v>
      </c>
      <c r="AD77">
        <f t="shared" si="4"/>
        <v>21.858165999999997</v>
      </c>
      <c r="AE77">
        <v>0</v>
      </c>
      <c r="AF77" s="25"/>
      <c r="AG77">
        <f t="shared" si="5"/>
        <v>21.858165999999997</v>
      </c>
      <c r="AI77" s="35">
        <f>PXIL!M77</f>
        <v>0</v>
      </c>
      <c r="AJ77" s="35">
        <f>PXIL!S77</f>
        <v>0</v>
      </c>
      <c r="AK77" s="35">
        <f>RTM_IEX!M77</f>
        <v>4.8099999999999996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5.58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0.19359599999999996</v>
      </c>
      <c r="AD78">
        <f t="shared" si="4"/>
        <v>24.626403999999997</v>
      </c>
      <c r="AE78">
        <v>0</v>
      </c>
      <c r="AF78" s="25"/>
      <c r="AG78">
        <f t="shared" si="5"/>
        <v>24.626403999999997</v>
      </c>
      <c r="AI78" s="35">
        <f>PXIL!M78</f>
        <v>0</v>
      </c>
      <c r="AJ78" s="35">
        <f>PXIL!S78</f>
        <v>0</v>
      </c>
      <c r="AK78" s="35">
        <f>RTM_IEX!M78</f>
        <v>4.8099999999999996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4.62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0.186108</v>
      </c>
      <c r="AD79">
        <f t="shared" si="4"/>
        <v>23.673891999999999</v>
      </c>
      <c r="AE79">
        <v>0</v>
      </c>
      <c r="AF79" s="25"/>
      <c r="AG79">
        <f t="shared" si="5"/>
        <v>23.673891999999999</v>
      </c>
      <c r="AI79" s="35">
        <f>PXIL!M79</f>
        <v>0</v>
      </c>
      <c r="AJ79" s="35">
        <f>PXIL!S79</f>
        <v>0</v>
      </c>
      <c r="AK79" s="35">
        <f>RTM_IEX!M79</f>
        <v>4.8099999999999996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3.27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0.17557799999999998</v>
      </c>
      <c r="AD80">
        <f t="shared" si="4"/>
        <v>22.334421999999996</v>
      </c>
      <c r="AE80">
        <v>0</v>
      </c>
      <c r="AF80" s="25"/>
      <c r="AG80">
        <f t="shared" si="5"/>
        <v>22.334421999999996</v>
      </c>
      <c r="AI80" s="35">
        <f>PXIL!M80</f>
        <v>0</v>
      </c>
      <c r="AJ80" s="35">
        <f>PXIL!S80</f>
        <v>0</v>
      </c>
      <c r="AK80" s="35">
        <f>RTM_IEX!M80</f>
        <v>4.8099999999999996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4.71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0.18681</v>
      </c>
      <c r="AD81">
        <f t="shared" si="4"/>
        <v>23.763189999999998</v>
      </c>
      <c r="AE81">
        <v>0</v>
      </c>
      <c r="AF81" s="25"/>
      <c r="AG81">
        <f t="shared" si="5"/>
        <v>23.763189999999998</v>
      </c>
      <c r="AI81" s="35">
        <f>PXIL!M81</f>
        <v>0</v>
      </c>
      <c r="AJ81" s="35">
        <f>PXIL!S81</f>
        <v>0</v>
      </c>
      <c r="AK81" s="35">
        <f>RTM_IEX!M81</f>
        <v>4.8099999999999996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6.44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0.20030400000000001</v>
      </c>
      <c r="AD82">
        <f t="shared" si="4"/>
        <v>25.479696000000001</v>
      </c>
      <c r="AE82">
        <v>0</v>
      </c>
      <c r="AF82" s="25"/>
      <c r="AG82">
        <f t="shared" si="5"/>
        <v>25.479696000000001</v>
      </c>
      <c r="AI82" s="35">
        <f>PXIL!M82</f>
        <v>0</v>
      </c>
      <c r="AJ82" s="35">
        <f>PXIL!S82</f>
        <v>0</v>
      </c>
      <c r="AK82" s="35">
        <f>RTM_IEX!M82</f>
        <v>4.8099999999999996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9.33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0.22284599999999996</v>
      </c>
      <c r="AD83">
        <f t="shared" si="4"/>
        <v>28.347153999999996</v>
      </c>
      <c r="AE83">
        <v>0</v>
      </c>
      <c r="AF83" s="25"/>
      <c r="AG83">
        <f t="shared" si="5"/>
        <v>28.347153999999996</v>
      </c>
      <c r="AI83" s="35">
        <f>PXIL!M83</f>
        <v>0</v>
      </c>
      <c r="AJ83" s="35">
        <f>PXIL!S83</f>
        <v>0</v>
      </c>
      <c r="AK83" s="35">
        <f>RTM_IEX!M83</f>
        <v>4.8099999999999996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8.56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0.21684</v>
      </c>
      <c r="AD84">
        <f t="shared" si="4"/>
        <v>27.583159999999999</v>
      </c>
      <c r="AE84">
        <v>0</v>
      </c>
      <c r="AF84" s="25"/>
      <c r="AG84">
        <f t="shared" si="5"/>
        <v>27.583159999999999</v>
      </c>
      <c r="AI84" s="35">
        <f>PXIL!M84</f>
        <v>0</v>
      </c>
      <c r="AJ84" s="35">
        <f>PXIL!S84</f>
        <v>0</v>
      </c>
      <c r="AK84" s="35">
        <f>RTM_IEX!M84</f>
        <v>4.8099999999999996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9.6199999999999992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0.22510799999999997</v>
      </c>
      <c r="AD85">
        <f t="shared" si="4"/>
        <v>28.634891999999997</v>
      </c>
      <c r="AE85">
        <v>0</v>
      </c>
      <c r="AF85" s="25"/>
      <c r="AG85">
        <f t="shared" si="5"/>
        <v>28.634891999999997</v>
      </c>
      <c r="AI85" s="35">
        <f>PXIL!M85</f>
        <v>0</v>
      </c>
      <c r="AJ85" s="35">
        <f>PXIL!S85</f>
        <v>0</v>
      </c>
      <c r="AK85" s="35">
        <f>RTM_IEX!M85</f>
        <v>4.8099999999999996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9.0399999999999991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0.22058399999999997</v>
      </c>
      <c r="AD86">
        <f t="shared" si="4"/>
        <v>28.059415999999999</v>
      </c>
      <c r="AE86">
        <v>0</v>
      </c>
      <c r="AF86" s="25"/>
      <c r="AG86">
        <f t="shared" si="5"/>
        <v>28.059415999999999</v>
      </c>
      <c r="AI86" s="35">
        <f>PXIL!M86</f>
        <v>0</v>
      </c>
      <c r="AJ86" s="35">
        <f>PXIL!S86</f>
        <v>0</v>
      </c>
      <c r="AK86" s="35">
        <f>RTM_IEX!M86</f>
        <v>4.8099999999999996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10.29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0.23033399999999998</v>
      </c>
      <c r="AD87">
        <f t="shared" si="4"/>
        <v>29.299665999999998</v>
      </c>
      <c r="AE87">
        <v>0</v>
      </c>
      <c r="AF87" s="25"/>
      <c r="AG87">
        <f t="shared" si="5"/>
        <v>29.299665999999998</v>
      </c>
      <c r="AI87" s="35">
        <f>PXIL!M87</f>
        <v>0</v>
      </c>
      <c r="AJ87" s="35">
        <f>PXIL!S87</f>
        <v>0</v>
      </c>
      <c r="AK87" s="35">
        <f>RTM_IEX!M87</f>
        <v>4.8099999999999996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10.87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0.23485799999999996</v>
      </c>
      <c r="AD88">
        <f t="shared" si="4"/>
        <v>29.875141999999997</v>
      </c>
      <c r="AE88">
        <v>0</v>
      </c>
      <c r="AF88" s="25"/>
      <c r="AG88">
        <f t="shared" si="5"/>
        <v>29.875141999999997</v>
      </c>
      <c r="AI88" s="35">
        <f>PXIL!M88</f>
        <v>0</v>
      </c>
      <c r="AJ88" s="35">
        <f>PXIL!S88</f>
        <v>0</v>
      </c>
      <c r="AK88" s="35">
        <f>RTM_IEX!M88</f>
        <v>4.8099999999999996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8.18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0.21387599999999998</v>
      </c>
      <c r="AD89">
        <f t="shared" si="4"/>
        <v>27.206123999999999</v>
      </c>
      <c r="AE89">
        <v>0</v>
      </c>
      <c r="AF89" s="25"/>
      <c r="AG89">
        <f t="shared" si="5"/>
        <v>27.206123999999999</v>
      </c>
      <c r="AI89" s="35">
        <f>PXIL!M89</f>
        <v>0</v>
      </c>
      <c r="AJ89" s="35">
        <f>PXIL!S89</f>
        <v>0</v>
      </c>
      <c r="AK89" s="35">
        <f>RTM_IEX!M89</f>
        <v>4.8099999999999996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6.83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0.20334599999999997</v>
      </c>
      <c r="AD90">
        <f t="shared" si="4"/>
        <v>25.866653999999997</v>
      </c>
      <c r="AE90">
        <v>0</v>
      </c>
      <c r="AF90" s="25"/>
      <c r="AG90">
        <f t="shared" si="5"/>
        <v>25.866653999999997</v>
      </c>
      <c r="AI90" s="35">
        <f>PXIL!M90</f>
        <v>0</v>
      </c>
      <c r="AJ90" s="35">
        <f>PXIL!S90</f>
        <v>0</v>
      </c>
      <c r="AK90" s="35">
        <f>RTM_IEX!M90</f>
        <v>4.8099999999999996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3.27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0.17557799999999998</v>
      </c>
      <c r="AD91">
        <f t="shared" si="4"/>
        <v>22.334421999999996</v>
      </c>
      <c r="AE91">
        <v>0</v>
      </c>
      <c r="AF91" s="25"/>
      <c r="AG91">
        <f t="shared" si="5"/>
        <v>22.334421999999996</v>
      </c>
      <c r="AI91" s="35">
        <f>PXIL!M91</f>
        <v>0</v>
      </c>
      <c r="AJ91" s="35">
        <f>PXIL!S91</f>
        <v>0</v>
      </c>
      <c r="AK91" s="35">
        <f>RTM_IEX!M91</f>
        <v>4.8099999999999996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3.75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0.17932199999999998</v>
      </c>
      <c r="AD92">
        <f t="shared" si="4"/>
        <v>22.810677999999999</v>
      </c>
      <c r="AE92">
        <v>0</v>
      </c>
      <c r="AF92" s="25"/>
      <c r="AG92">
        <f t="shared" si="5"/>
        <v>22.810677999999999</v>
      </c>
      <c r="AI92" s="35">
        <f>PXIL!M92</f>
        <v>0</v>
      </c>
      <c r="AJ92" s="35">
        <f>PXIL!S92</f>
        <v>0</v>
      </c>
      <c r="AK92" s="35">
        <f>RTM_IEX!M92</f>
        <v>4.8099999999999996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2.21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0.16730999999999999</v>
      </c>
      <c r="AD93">
        <f t="shared" si="4"/>
        <v>21.282689999999999</v>
      </c>
      <c r="AE93">
        <v>0</v>
      </c>
      <c r="AF93" s="25"/>
      <c r="AG93">
        <f t="shared" si="5"/>
        <v>21.282689999999999</v>
      </c>
      <c r="AI93" s="35">
        <f>PXIL!M93</f>
        <v>0</v>
      </c>
      <c r="AJ93" s="35">
        <f>PXIL!S93</f>
        <v>0</v>
      </c>
      <c r="AK93" s="35">
        <f>RTM_IEX!M93</f>
        <v>4.8099999999999996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1.64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0.16286399999999998</v>
      </c>
      <c r="AD94">
        <f t="shared" si="4"/>
        <v>20.717136</v>
      </c>
      <c r="AE94">
        <v>0</v>
      </c>
      <c r="AF94" s="25"/>
      <c r="AG94">
        <f t="shared" si="5"/>
        <v>20.717136</v>
      </c>
      <c r="AI94" s="35">
        <f>PXIL!M94</f>
        <v>0</v>
      </c>
      <c r="AJ94" s="35">
        <f>PXIL!S94</f>
        <v>0</v>
      </c>
      <c r="AK94" s="35">
        <f>RTM_IEX!M94</f>
        <v>4.8099999999999996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3.56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0.17783999999999997</v>
      </c>
      <c r="AD95">
        <f t="shared" si="4"/>
        <v>22.622159999999997</v>
      </c>
      <c r="AE95">
        <v>0</v>
      </c>
      <c r="AF95" s="25"/>
      <c r="AG95">
        <f t="shared" si="5"/>
        <v>22.622159999999997</v>
      </c>
      <c r="AI95" s="35">
        <f>PXIL!M95</f>
        <v>0</v>
      </c>
      <c r="AJ95" s="35">
        <f>PXIL!S95</f>
        <v>0</v>
      </c>
      <c r="AK95" s="35">
        <f>RTM_IEX!M95</f>
        <v>4.8099999999999996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0.17105399999999998</v>
      </c>
      <c r="AD96">
        <f t="shared" si="4"/>
        <v>21.758945999999998</v>
      </c>
      <c r="AE96">
        <v>0</v>
      </c>
      <c r="AF96" s="25"/>
      <c r="AG96">
        <f t="shared" si="5"/>
        <v>21.758945999999998</v>
      </c>
      <c r="AI96" s="35">
        <f>PXIL!M96</f>
        <v>0</v>
      </c>
      <c r="AJ96" s="35">
        <f>PXIL!S96</f>
        <v>0</v>
      </c>
      <c r="AK96" s="35">
        <f>RTM_IEX!M96</f>
        <v>4.8099999999999996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3.56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0.17783999999999997</v>
      </c>
      <c r="AD97">
        <f t="shared" si="4"/>
        <v>22.622159999999997</v>
      </c>
      <c r="AE97">
        <v>0</v>
      </c>
      <c r="AF97" s="25"/>
      <c r="AG97">
        <f t="shared" si="5"/>
        <v>22.622159999999997</v>
      </c>
      <c r="AI97" s="35">
        <f>PXIL!M97</f>
        <v>0</v>
      </c>
      <c r="AJ97" s="35">
        <f>PXIL!S97</f>
        <v>0</v>
      </c>
      <c r="AK97" s="35">
        <f>RTM_IEX!M97</f>
        <v>4.8099999999999996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0.15007199999999998</v>
      </c>
      <c r="AD98">
        <f t="shared" si="4"/>
        <v>19.089927999999997</v>
      </c>
      <c r="AE98">
        <v>0</v>
      </c>
      <c r="AF98" s="25"/>
      <c r="AG98">
        <f t="shared" si="5"/>
        <v>19.089927999999997</v>
      </c>
      <c r="AI98" s="35">
        <f>PXIL!M98</f>
        <v>0</v>
      </c>
      <c r="AJ98" s="35">
        <f>PXIL!S98</f>
        <v>0</v>
      </c>
      <c r="AK98" s="35">
        <f>RTM_IEX!M98</f>
        <v>4.8099999999999996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0.39384500000000056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9.7692499999999988E-2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4.3136535000000004E-3</v>
      </c>
      <c r="AD99">
        <f t="shared" si="6"/>
        <v>0.5487188464999998</v>
      </c>
      <c r="AE99">
        <f t="shared" ref="AE99:AT99" si="8">SUM(AE3:AE98)/4000</f>
        <v>0</v>
      </c>
      <c r="AG99">
        <f t="shared" si="8"/>
        <v>0.5487188464999998</v>
      </c>
      <c r="AI99">
        <f t="shared" si="8"/>
        <v>0</v>
      </c>
      <c r="AJ99">
        <f t="shared" si="8"/>
        <v>0</v>
      </c>
      <c r="AK99">
        <f t="shared" si="8"/>
        <v>5.9475000000000021E-2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2.0200000000000001E-3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45648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'[1]22'!B5</f>
        <v>150</v>
      </c>
      <c r="C3" s="16">
        <f>'[1]22'!C5</f>
        <v>0</v>
      </c>
      <c r="D3" s="16">
        <f>'[1]22'!D5</f>
        <v>180</v>
      </c>
      <c r="E3" s="16">
        <f>'[1]22'!E5</f>
        <v>0</v>
      </c>
      <c r="F3" s="15">
        <f>SUM(B3:E3)</f>
        <v>330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'[1]22'!B6</f>
        <v>150</v>
      </c>
      <c r="C4" s="16">
        <f>'[1]22'!C6</f>
        <v>0</v>
      </c>
      <c r="D4" s="16">
        <f>'[1]22'!D6</f>
        <v>180</v>
      </c>
      <c r="E4" s="16">
        <f>'[1]22'!E6</f>
        <v>0</v>
      </c>
      <c r="F4" s="15">
        <f>SUM(B4:E4)</f>
        <v>330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'[1]22'!B7</f>
        <v>150</v>
      </c>
      <c r="C5" s="16">
        <f>'[1]22'!C7</f>
        <v>0</v>
      </c>
      <c r="D5" s="16">
        <f>'[1]22'!D7</f>
        <v>180</v>
      </c>
      <c r="E5" s="16">
        <f>'[1]22'!E7</f>
        <v>0</v>
      </c>
      <c r="F5" s="15">
        <f t="shared" ref="F5:F68" si="6">SUM(B5:E5)</f>
        <v>330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'[1]22'!B8</f>
        <v>150</v>
      </c>
      <c r="C6" s="16">
        <f>'[1]22'!C8</f>
        <v>0</v>
      </c>
      <c r="D6" s="16">
        <f>'[1]22'!D8</f>
        <v>180</v>
      </c>
      <c r="E6" s="16">
        <f>'[1]22'!E8</f>
        <v>0</v>
      </c>
      <c r="F6" s="15">
        <f t="shared" si="6"/>
        <v>330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'[1]22'!B9</f>
        <v>150</v>
      </c>
      <c r="C7" s="16">
        <f>'[1]22'!C9</f>
        <v>0</v>
      </c>
      <c r="D7" s="16">
        <f>'[1]22'!D9</f>
        <v>180</v>
      </c>
      <c r="E7" s="16">
        <f>'[1]22'!E9</f>
        <v>0</v>
      </c>
      <c r="F7" s="15">
        <f t="shared" si="6"/>
        <v>330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'[1]22'!B10</f>
        <v>150</v>
      </c>
      <c r="C8" s="16">
        <f>'[1]22'!C10</f>
        <v>0</v>
      </c>
      <c r="D8" s="16">
        <f>'[1]22'!D10</f>
        <v>180</v>
      </c>
      <c r="E8" s="16">
        <f>'[1]22'!E10</f>
        <v>0</v>
      </c>
      <c r="F8" s="15">
        <f t="shared" si="6"/>
        <v>330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'[1]22'!B11</f>
        <v>150</v>
      </c>
      <c r="C9" s="16">
        <f>'[1]22'!C11</f>
        <v>0</v>
      </c>
      <c r="D9" s="16">
        <f>'[1]22'!D11</f>
        <v>180</v>
      </c>
      <c r="E9" s="16">
        <f>'[1]22'!E11</f>
        <v>0</v>
      </c>
      <c r="F9" s="15">
        <f t="shared" si="6"/>
        <v>330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'[1]22'!B12</f>
        <v>150</v>
      </c>
      <c r="C10" s="16">
        <f>'[1]22'!C12</f>
        <v>0</v>
      </c>
      <c r="D10" s="16">
        <f>'[1]22'!D12</f>
        <v>180</v>
      </c>
      <c r="E10" s="16">
        <f>'[1]22'!E12</f>
        <v>0</v>
      </c>
      <c r="F10" s="15">
        <f t="shared" si="6"/>
        <v>330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'[1]22'!B13</f>
        <v>150</v>
      </c>
      <c r="C11" s="16">
        <f>'[1]22'!C13</f>
        <v>0</v>
      </c>
      <c r="D11" s="16">
        <f>'[1]22'!D13</f>
        <v>180</v>
      </c>
      <c r="E11" s="16">
        <f>'[1]22'!E13</f>
        <v>0</v>
      </c>
      <c r="F11" s="15">
        <f t="shared" si="6"/>
        <v>330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'[1]22'!B14</f>
        <v>150</v>
      </c>
      <c r="C12" s="16">
        <f>'[1]22'!C14</f>
        <v>0</v>
      </c>
      <c r="D12" s="16">
        <f>'[1]22'!D14</f>
        <v>180</v>
      </c>
      <c r="E12" s="16">
        <f>'[1]22'!E14</f>
        <v>0</v>
      </c>
      <c r="F12" s="15">
        <f t="shared" si="6"/>
        <v>330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'[1]22'!B15</f>
        <v>150</v>
      </c>
      <c r="C13" s="16">
        <f>'[1]22'!C15</f>
        <v>0</v>
      </c>
      <c r="D13" s="16">
        <f>'[1]22'!D15</f>
        <v>180</v>
      </c>
      <c r="E13" s="16">
        <f>'[1]22'!E15</f>
        <v>0</v>
      </c>
      <c r="F13" s="15">
        <f t="shared" si="6"/>
        <v>330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'[1]22'!B16</f>
        <v>150</v>
      </c>
      <c r="C14" s="16">
        <f>'[1]22'!C16</f>
        <v>0</v>
      </c>
      <c r="D14" s="16">
        <f>'[1]22'!D16</f>
        <v>180</v>
      </c>
      <c r="E14" s="16">
        <f>'[1]22'!E16</f>
        <v>0</v>
      </c>
      <c r="F14" s="15">
        <f t="shared" si="6"/>
        <v>330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'[1]22'!B17</f>
        <v>150</v>
      </c>
      <c r="C15" s="16">
        <f>'[1]22'!C17</f>
        <v>0</v>
      </c>
      <c r="D15" s="16">
        <f>'[1]22'!D17</f>
        <v>180</v>
      </c>
      <c r="E15" s="16">
        <f>'[1]22'!E17</f>
        <v>0</v>
      </c>
      <c r="F15" s="15">
        <f t="shared" si="6"/>
        <v>330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'[1]22'!B18</f>
        <v>150</v>
      </c>
      <c r="C16" s="16">
        <f>'[1]22'!C18</f>
        <v>0</v>
      </c>
      <c r="D16" s="16">
        <f>'[1]22'!D18</f>
        <v>180</v>
      </c>
      <c r="E16" s="16">
        <f>'[1]22'!E18</f>
        <v>0</v>
      </c>
      <c r="F16" s="15">
        <f t="shared" si="6"/>
        <v>330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'[1]22'!B19</f>
        <v>150</v>
      </c>
      <c r="C17" s="16">
        <f>'[1]22'!C19</f>
        <v>0</v>
      </c>
      <c r="D17" s="16">
        <f>'[1]22'!D19</f>
        <v>180</v>
      </c>
      <c r="E17" s="16">
        <f>'[1]22'!E19</f>
        <v>0</v>
      </c>
      <c r="F17" s="15">
        <f t="shared" si="6"/>
        <v>330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'[1]22'!B20</f>
        <v>150</v>
      </c>
      <c r="C18" s="16">
        <f>'[1]22'!C20</f>
        <v>0</v>
      </c>
      <c r="D18" s="16">
        <f>'[1]22'!D20</f>
        <v>180</v>
      </c>
      <c r="E18" s="16">
        <f>'[1]22'!E20</f>
        <v>0</v>
      </c>
      <c r="F18" s="15">
        <f t="shared" si="6"/>
        <v>330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'[1]22'!B21</f>
        <v>150</v>
      </c>
      <c r="C19" s="16">
        <f>'[1]22'!C21</f>
        <v>0</v>
      </c>
      <c r="D19" s="16">
        <f>'[1]22'!D21</f>
        <v>180</v>
      </c>
      <c r="E19" s="16">
        <f>'[1]22'!E21</f>
        <v>0</v>
      </c>
      <c r="F19" s="15">
        <f t="shared" si="6"/>
        <v>330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'[1]22'!B22</f>
        <v>150</v>
      </c>
      <c r="C20" s="16">
        <f>'[1]22'!C22</f>
        <v>0</v>
      </c>
      <c r="D20" s="16">
        <f>'[1]22'!D22</f>
        <v>180</v>
      </c>
      <c r="E20" s="16">
        <f>'[1]22'!E22</f>
        <v>0</v>
      </c>
      <c r="F20" s="15">
        <f t="shared" si="6"/>
        <v>330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'[1]22'!B23</f>
        <v>150</v>
      </c>
      <c r="C21" s="16">
        <f>'[1]22'!C23</f>
        <v>0</v>
      </c>
      <c r="D21" s="16">
        <f>'[1]22'!D23</f>
        <v>180</v>
      </c>
      <c r="E21" s="16">
        <f>'[1]22'!E23</f>
        <v>0</v>
      </c>
      <c r="F21" s="15">
        <f t="shared" si="6"/>
        <v>330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'[1]22'!B24</f>
        <v>150</v>
      </c>
      <c r="C22" s="16">
        <f>'[1]22'!C24</f>
        <v>0</v>
      </c>
      <c r="D22" s="16">
        <f>'[1]22'!D24</f>
        <v>180</v>
      </c>
      <c r="E22" s="16">
        <f>'[1]22'!E24</f>
        <v>0</v>
      </c>
      <c r="F22" s="15">
        <f t="shared" si="6"/>
        <v>330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'[1]22'!B25</f>
        <v>150</v>
      </c>
      <c r="C23" s="16">
        <f>'[1]22'!C25</f>
        <v>0</v>
      </c>
      <c r="D23" s="16">
        <f>'[1]22'!D25</f>
        <v>180</v>
      </c>
      <c r="E23" s="16">
        <f>'[1]22'!E25</f>
        <v>0</v>
      </c>
      <c r="F23" s="15">
        <f t="shared" si="6"/>
        <v>330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'[1]22'!B26</f>
        <v>150</v>
      </c>
      <c r="C24" s="16">
        <f>'[1]22'!C26</f>
        <v>0</v>
      </c>
      <c r="D24" s="16">
        <f>'[1]22'!D26</f>
        <v>180</v>
      </c>
      <c r="E24" s="16">
        <f>'[1]22'!E26</f>
        <v>0</v>
      </c>
      <c r="F24" s="15">
        <f t="shared" si="6"/>
        <v>330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'[1]22'!B27</f>
        <v>150</v>
      </c>
      <c r="C25" s="16">
        <f>'[1]22'!C27</f>
        <v>0</v>
      </c>
      <c r="D25" s="16">
        <f>'[1]22'!D27</f>
        <v>180</v>
      </c>
      <c r="E25" s="16">
        <f>'[1]22'!E27</f>
        <v>0</v>
      </c>
      <c r="F25" s="15">
        <f t="shared" si="6"/>
        <v>330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'[1]22'!B28</f>
        <v>150</v>
      </c>
      <c r="C26" s="16">
        <f>'[1]22'!C28</f>
        <v>0</v>
      </c>
      <c r="D26" s="16">
        <f>'[1]22'!D28</f>
        <v>180</v>
      </c>
      <c r="E26" s="16">
        <f>'[1]22'!E28</f>
        <v>0</v>
      </c>
      <c r="F26" s="15">
        <f t="shared" si="6"/>
        <v>330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'[1]22'!B29</f>
        <v>150</v>
      </c>
      <c r="C27" s="16">
        <f>'[1]22'!C29</f>
        <v>0</v>
      </c>
      <c r="D27" s="16">
        <f>'[1]22'!D29</f>
        <v>180</v>
      </c>
      <c r="E27" s="16">
        <f>'[1]22'!E29</f>
        <v>0</v>
      </c>
      <c r="F27" s="15">
        <f t="shared" si="6"/>
        <v>330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'[1]22'!B30</f>
        <v>150</v>
      </c>
      <c r="C28" s="16">
        <f>'[1]22'!C30</f>
        <v>0</v>
      </c>
      <c r="D28" s="16">
        <f>'[1]22'!D30</f>
        <v>180</v>
      </c>
      <c r="E28" s="16">
        <f>'[1]22'!E30</f>
        <v>0</v>
      </c>
      <c r="F28" s="15">
        <f t="shared" si="6"/>
        <v>330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'[1]22'!B31</f>
        <v>150</v>
      </c>
      <c r="C29" s="16">
        <f>'[1]22'!C31</f>
        <v>0</v>
      </c>
      <c r="D29" s="16">
        <f>'[1]22'!D31</f>
        <v>180</v>
      </c>
      <c r="E29" s="16">
        <f>'[1]22'!E31</f>
        <v>0</v>
      </c>
      <c r="F29" s="15">
        <f t="shared" si="6"/>
        <v>330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'[1]22'!B32</f>
        <v>150</v>
      </c>
      <c r="C30" s="16">
        <f>'[1]22'!C32</f>
        <v>0</v>
      </c>
      <c r="D30" s="16">
        <f>'[1]22'!D32</f>
        <v>180</v>
      </c>
      <c r="E30" s="16">
        <f>'[1]22'!E32</f>
        <v>0</v>
      </c>
      <c r="F30" s="15">
        <f t="shared" si="6"/>
        <v>330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'[1]22'!B33</f>
        <v>150</v>
      </c>
      <c r="C31" s="16">
        <f>'[1]22'!C33</f>
        <v>0</v>
      </c>
      <c r="D31" s="16">
        <f>'[1]22'!D33</f>
        <v>180</v>
      </c>
      <c r="E31" s="16">
        <f>'[1]22'!E33</f>
        <v>0</v>
      </c>
      <c r="F31" s="15">
        <f t="shared" si="6"/>
        <v>330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'[1]22'!B34</f>
        <v>150</v>
      </c>
      <c r="C32" s="16">
        <f>'[1]22'!C34</f>
        <v>0</v>
      </c>
      <c r="D32" s="16">
        <f>'[1]22'!D34</f>
        <v>180</v>
      </c>
      <c r="E32" s="16">
        <f>'[1]22'!E34</f>
        <v>0</v>
      </c>
      <c r="F32" s="15">
        <f t="shared" si="6"/>
        <v>330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'[1]22'!B35</f>
        <v>150</v>
      </c>
      <c r="C33" s="16">
        <f>'[1]22'!C35</f>
        <v>0</v>
      </c>
      <c r="D33" s="16">
        <f>'[1]22'!D35</f>
        <v>180</v>
      </c>
      <c r="E33" s="16">
        <f>'[1]22'!E35</f>
        <v>0</v>
      </c>
      <c r="F33" s="15">
        <f t="shared" si="6"/>
        <v>330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'[1]22'!B36</f>
        <v>150</v>
      </c>
      <c r="C34" s="16">
        <f>'[1]22'!C36</f>
        <v>0</v>
      </c>
      <c r="D34" s="16">
        <f>'[1]22'!D36</f>
        <v>180</v>
      </c>
      <c r="E34" s="16">
        <f>'[1]22'!E36</f>
        <v>0</v>
      </c>
      <c r="F34" s="15">
        <f t="shared" si="6"/>
        <v>330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'[1]22'!B37</f>
        <v>150</v>
      </c>
      <c r="C35" s="16">
        <f>'[1]22'!C37</f>
        <v>0</v>
      </c>
      <c r="D35" s="16">
        <f>'[1]22'!D37</f>
        <v>180</v>
      </c>
      <c r="E35" s="16">
        <f>'[1]22'!E37</f>
        <v>0</v>
      </c>
      <c r="F35" s="15">
        <f t="shared" si="6"/>
        <v>330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'[1]22'!B38</f>
        <v>150</v>
      </c>
      <c r="C36" s="16">
        <f>'[1]22'!C38</f>
        <v>0</v>
      </c>
      <c r="D36" s="16">
        <f>'[1]22'!D38</f>
        <v>180</v>
      </c>
      <c r="E36" s="16">
        <f>'[1]22'!E38</f>
        <v>0</v>
      </c>
      <c r="F36" s="15">
        <f t="shared" si="6"/>
        <v>330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'[1]22'!B39</f>
        <v>150</v>
      </c>
      <c r="C37" s="16">
        <f>'[1]22'!C39</f>
        <v>0</v>
      </c>
      <c r="D37" s="16">
        <f>'[1]22'!D39</f>
        <v>180</v>
      </c>
      <c r="E37" s="16">
        <f>'[1]22'!E39</f>
        <v>0</v>
      </c>
      <c r="F37" s="15">
        <f t="shared" si="6"/>
        <v>330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'[1]22'!B40</f>
        <v>150</v>
      </c>
      <c r="C38" s="16">
        <f>'[1]22'!C40</f>
        <v>0</v>
      </c>
      <c r="D38" s="16">
        <f>'[1]22'!D40</f>
        <v>180</v>
      </c>
      <c r="E38" s="16">
        <f>'[1]22'!E40</f>
        <v>0</v>
      </c>
      <c r="F38" s="15">
        <f t="shared" si="6"/>
        <v>330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'[1]22'!B41</f>
        <v>150</v>
      </c>
      <c r="C39" s="16">
        <f>'[1]22'!C41</f>
        <v>0</v>
      </c>
      <c r="D39" s="16">
        <f>'[1]22'!D41</f>
        <v>180</v>
      </c>
      <c r="E39" s="16">
        <f>'[1]22'!E41</f>
        <v>0</v>
      </c>
      <c r="F39" s="15">
        <f t="shared" si="6"/>
        <v>330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'[1]22'!B42</f>
        <v>150</v>
      </c>
      <c r="C40" s="16">
        <f>'[1]22'!C42</f>
        <v>0</v>
      </c>
      <c r="D40" s="16">
        <f>'[1]22'!D42</f>
        <v>180</v>
      </c>
      <c r="E40" s="16">
        <f>'[1]22'!E42</f>
        <v>0</v>
      </c>
      <c r="F40" s="15">
        <f t="shared" si="6"/>
        <v>330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'[1]22'!B43</f>
        <v>150</v>
      </c>
      <c r="C41" s="16">
        <f>'[1]22'!C43</f>
        <v>0</v>
      </c>
      <c r="D41" s="16">
        <f>'[1]22'!D43</f>
        <v>180</v>
      </c>
      <c r="E41" s="16">
        <f>'[1]22'!E43</f>
        <v>0</v>
      </c>
      <c r="F41" s="15">
        <f t="shared" si="6"/>
        <v>330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'[1]22'!B44</f>
        <v>150</v>
      </c>
      <c r="C42" s="16">
        <f>'[1]22'!C44</f>
        <v>0</v>
      </c>
      <c r="D42" s="16">
        <f>'[1]22'!D44</f>
        <v>180</v>
      </c>
      <c r="E42" s="16">
        <f>'[1]22'!E44</f>
        <v>0</v>
      </c>
      <c r="F42" s="15">
        <f t="shared" si="6"/>
        <v>330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'[1]22'!B45</f>
        <v>150</v>
      </c>
      <c r="C43" s="16">
        <f>'[1]22'!C45</f>
        <v>0</v>
      </c>
      <c r="D43" s="16">
        <f>'[1]22'!D45</f>
        <v>180</v>
      </c>
      <c r="E43" s="16">
        <f>'[1]22'!E45</f>
        <v>0</v>
      </c>
      <c r="F43" s="15">
        <f t="shared" si="6"/>
        <v>330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'[1]22'!B46</f>
        <v>150</v>
      </c>
      <c r="C44" s="16">
        <f>'[1]22'!C46</f>
        <v>0</v>
      </c>
      <c r="D44" s="16">
        <f>'[1]22'!D46</f>
        <v>180</v>
      </c>
      <c r="E44" s="16">
        <f>'[1]22'!E46</f>
        <v>0</v>
      </c>
      <c r="F44" s="15">
        <f t="shared" si="6"/>
        <v>330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'[1]22'!B47</f>
        <v>150</v>
      </c>
      <c r="C45" s="16">
        <f>'[1]22'!C47</f>
        <v>0</v>
      </c>
      <c r="D45" s="16">
        <f>'[1]22'!D47</f>
        <v>180</v>
      </c>
      <c r="E45" s="16">
        <f>'[1]22'!E47</f>
        <v>0</v>
      </c>
      <c r="F45" s="15">
        <f t="shared" si="6"/>
        <v>330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'[1]22'!B48</f>
        <v>150</v>
      </c>
      <c r="C46" s="16">
        <f>'[1]22'!C48</f>
        <v>0</v>
      </c>
      <c r="D46" s="16">
        <f>'[1]22'!D48</f>
        <v>180</v>
      </c>
      <c r="E46" s="16">
        <f>'[1]22'!E48</f>
        <v>0</v>
      </c>
      <c r="F46" s="15">
        <f t="shared" si="6"/>
        <v>330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'[1]22'!B49</f>
        <v>150</v>
      </c>
      <c r="C47" s="16">
        <f>'[1]22'!C49</f>
        <v>0</v>
      </c>
      <c r="D47" s="16">
        <f>'[1]22'!D49</f>
        <v>180</v>
      </c>
      <c r="E47" s="16">
        <f>'[1]22'!E49</f>
        <v>0</v>
      </c>
      <c r="F47" s="15">
        <f t="shared" si="6"/>
        <v>330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'[1]22'!B50</f>
        <v>150</v>
      </c>
      <c r="C48" s="16">
        <f>'[1]22'!C50</f>
        <v>0</v>
      </c>
      <c r="D48" s="16">
        <f>'[1]22'!D50</f>
        <v>180</v>
      </c>
      <c r="E48" s="16">
        <f>'[1]22'!E50</f>
        <v>0</v>
      </c>
      <c r="F48" s="15">
        <f t="shared" si="6"/>
        <v>330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'[1]22'!B51</f>
        <v>150</v>
      </c>
      <c r="C49" s="16">
        <f>'[1]22'!C51</f>
        <v>0</v>
      </c>
      <c r="D49" s="16">
        <f>'[1]22'!D51</f>
        <v>180</v>
      </c>
      <c r="E49" s="16">
        <f>'[1]22'!E51</f>
        <v>0</v>
      </c>
      <c r="F49" s="15">
        <f t="shared" si="6"/>
        <v>330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'[1]22'!B52</f>
        <v>150</v>
      </c>
      <c r="C50" s="16">
        <f>'[1]22'!C52</f>
        <v>0</v>
      </c>
      <c r="D50" s="16">
        <f>'[1]22'!D52</f>
        <v>180</v>
      </c>
      <c r="E50" s="16">
        <f>'[1]22'!E52</f>
        <v>0</v>
      </c>
      <c r="F50" s="15">
        <f t="shared" si="6"/>
        <v>330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'[1]22'!B53</f>
        <v>150</v>
      </c>
      <c r="C51" s="16">
        <f>'[1]22'!C53</f>
        <v>0</v>
      </c>
      <c r="D51" s="16">
        <f>'[1]22'!D53</f>
        <v>180</v>
      </c>
      <c r="E51" s="16">
        <f>'[1]22'!E53</f>
        <v>0</v>
      </c>
      <c r="F51" s="15">
        <f t="shared" si="6"/>
        <v>330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'[1]22'!B54</f>
        <v>150</v>
      </c>
      <c r="C52" s="16">
        <f>'[1]22'!C54</f>
        <v>0</v>
      </c>
      <c r="D52" s="16">
        <f>'[1]22'!D54</f>
        <v>180</v>
      </c>
      <c r="E52" s="16">
        <f>'[1]22'!E54</f>
        <v>0</v>
      </c>
      <c r="F52" s="15">
        <f t="shared" si="6"/>
        <v>330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'[1]22'!B55</f>
        <v>150</v>
      </c>
      <c r="C53" s="16">
        <f>'[1]22'!C55</f>
        <v>0</v>
      </c>
      <c r="D53" s="16">
        <f>'[1]22'!D55</f>
        <v>180</v>
      </c>
      <c r="E53" s="16">
        <f>'[1]22'!E55</f>
        <v>0</v>
      </c>
      <c r="F53" s="15">
        <f t="shared" si="6"/>
        <v>330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'[1]22'!B56</f>
        <v>150</v>
      </c>
      <c r="C54" s="16">
        <f>'[1]22'!C56</f>
        <v>0</v>
      </c>
      <c r="D54" s="16">
        <f>'[1]22'!D56</f>
        <v>180</v>
      </c>
      <c r="E54" s="16">
        <f>'[1]22'!E56</f>
        <v>0</v>
      </c>
      <c r="F54" s="15">
        <f t="shared" si="6"/>
        <v>330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'[1]22'!B57</f>
        <v>150</v>
      </c>
      <c r="C55" s="16">
        <f>'[1]22'!C57</f>
        <v>0</v>
      </c>
      <c r="D55" s="16">
        <f>'[1]22'!D57</f>
        <v>180</v>
      </c>
      <c r="E55" s="16">
        <f>'[1]22'!E57</f>
        <v>0</v>
      </c>
      <c r="F55" s="15">
        <f t="shared" si="6"/>
        <v>330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'[1]22'!B58</f>
        <v>150</v>
      </c>
      <c r="C56" s="16">
        <f>'[1]22'!C58</f>
        <v>0</v>
      </c>
      <c r="D56" s="16">
        <f>'[1]22'!D58</f>
        <v>180</v>
      </c>
      <c r="E56" s="16">
        <f>'[1]22'!E58</f>
        <v>0</v>
      </c>
      <c r="F56" s="15">
        <f t="shared" si="6"/>
        <v>330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'[1]22'!B59</f>
        <v>150</v>
      </c>
      <c r="C57" s="16">
        <f>'[1]22'!C59</f>
        <v>0</v>
      </c>
      <c r="D57" s="16">
        <f>'[1]22'!D59</f>
        <v>180</v>
      </c>
      <c r="E57" s="16">
        <f>'[1]22'!E59</f>
        <v>0</v>
      </c>
      <c r="F57" s="15">
        <f t="shared" si="6"/>
        <v>330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'[1]22'!B60</f>
        <v>150</v>
      </c>
      <c r="C58" s="16">
        <f>'[1]22'!C60</f>
        <v>0</v>
      </c>
      <c r="D58" s="16">
        <f>'[1]22'!D60</f>
        <v>180</v>
      </c>
      <c r="E58" s="16">
        <f>'[1]22'!E60</f>
        <v>0</v>
      </c>
      <c r="F58" s="15">
        <f t="shared" si="6"/>
        <v>330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'[1]22'!B61</f>
        <v>150</v>
      </c>
      <c r="C59" s="16">
        <f>'[1]22'!C61</f>
        <v>0</v>
      </c>
      <c r="D59" s="16">
        <f>'[1]22'!D61</f>
        <v>180</v>
      </c>
      <c r="E59" s="16">
        <f>'[1]22'!E61</f>
        <v>0</v>
      </c>
      <c r="F59" s="15">
        <f t="shared" si="6"/>
        <v>330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'[1]22'!B62</f>
        <v>150</v>
      </c>
      <c r="C60" s="16">
        <f>'[1]22'!C62</f>
        <v>0</v>
      </c>
      <c r="D60" s="16">
        <f>'[1]22'!D62</f>
        <v>180</v>
      </c>
      <c r="E60" s="16">
        <f>'[1]22'!E62</f>
        <v>0</v>
      </c>
      <c r="F60" s="15">
        <f t="shared" si="6"/>
        <v>330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'[1]22'!B63</f>
        <v>150</v>
      </c>
      <c r="C61" s="16">
        <f>'[1]22'!C63</f>
        <v>0</v>
      </c>
      <c r="D61" s="16">
        <f>'[1]22'!D63</f>
        <v>180</v>
      </c>
      <c r="E61" s="16">
        <f>'[1]22'!E63</f>
        <v>0</v>
      </c>
      <c r="F61" s="15">
        <f t="shared" si="6"/>
        <v>330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'[1]22'!B64</f>
        <v>150</v>
      </c>
      <c r="C62" s="16">
        <f>'[1]22'!C64</f>
        <v>0</v>
      </c>
      <c r="D62" s="16">
        <f>'[1]22'!D64</f>
        <v>180</v>
      </c>
      <c r="E62" s="16">
        <f>'[1]22'!E64</f>
        <v>0</v>
      </c>
      <c r="F62" s="15">
        <f t="shared" si="6"/>
        <v>330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'[1]22'!B65</f>
        <v>150</v>
      </c>
      <c r="C63" s="16">
        <f>'[1]22'!C65</f>
        <v>0</v>
      </c>
      <c r="D63" s="16">
        <f>'[1]22'!D65</f>
        <v>180</v>
      </c>
      <c r="E63" s="16">
        <f>'[1]22'!E65</f>
        <v>0</v>
      </c>
      <c r="F63" s="15">
        <f t="shared" si="6"/>
        <v>330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'[1]22'!B66</f>
        <v>150</v>
      </c>
      <c r="C64" s="16">
        <f>'[1]22'!C66</f>
        <v>0</v>
      </c>
      <c r="D64" s="16">
        <f>'[1]22'!D66</f>
        <v>180</v>
      </c>
      <c r="E64" s="16">
        <f>'[1]22'!E66</f>
        <v>0</v>
      </c>
      <c r="F64" s="15">
        <f t="shared" si="6"/>
        <v>330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'[1]22'!B67</f>
        <v>150</v>
      </c>
      <c r="C65" s="16">
        <f>'[1]22'!C67</f>
        <v>0</v>
      </c>
      <c r="D65" s="16">
        <f>'[1]22'!D67</f>
        <v>180</v>
      </c>
      <c r="E65" s="16">
        <f>'[1]22'!E67</f>
        <v>0</v>
      </c>
      <c r="F65" s="15">
        <f t="shared" si="6"/>
        <v>330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'[1]22'!B68</f>
        <v>150</v>
      </c>
      <c r="C66" s="16">
        <f>'[1]22'!C68</f>
        <v>0</v>
      </c>
      <c r="D66" s="16">
        <f>'[1]22'!D68</f>
        <v>180</v>
      </c>
      <c r="E66" s="16">
        <f>'[1]22'!E68</f>
        <v>0</v>
      </c>
      <c r="F66" s="15">
        <f t="shared" si="6"/>
        <v>330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'[1]22'!B69</f>
        <v>150</v>
      </c>
      <c r="C67" s="16">
        <f>'[1]22'!C69</f>
        <v>0</v>
      </c>
      <c r="D67" s="16">
        <f>'[1]22'!D69</f>
        <v>180</v>
      </c>
      <c r="E67" s="16">
        <f>'[1]22'!E69</f>
        <v>0</v>
      </c>
      <c r="F67" s="15">
        <f t="shared" si="6"/>
        <v>330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'[1]22'!B70</f>
        <v>150</v>
      </c>
      <c r="C68" s="16">
        <f>'[1]22'!C70</f>
        <v>0</v>
      </c>
      <c r="D68" s="16">
        <f>'[1]22'!D70</f>
        <v>180</v>
      </c>
      <c r="E68" s="16">
        <f>'[1]22'!E70</f>
        <v>0</v>
      </c>
      <c r="F68" s="15">
        <f t="shared" si="6"/>
        <v>330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'[1]22'!B71</f>
        <v>150</v>
      </c>
      <c r="C69" s="16">
        <f>'[1]22'!C71</f>
        <v>0</v>
      </c>
      <c r="D69" s="16">
        <f>'[1]22'!D71</f>
        <v>180</v>
      </c>
      <c r="E69" s="16">
        <f>'[1]22'!E71</f>
        <v>0</v>
      </c>
      <c r="F69" s="15">
        <f t="shared" ref="F69:F98" si="17">SUM(B69:E69)</f>
        <v>330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'[1]22'!B72</f>
        <v>150</v>
      </c>
      <c r="C70" s="16">
        <f>'[1]22'!C72</f>
        <v>0</v>
      </c>
      <c r="D70" s="16">
        <f>'[1]22'!D72</f>
        <v>180</v>
      </c>
      <c r="E70" s="16">
        <f>'[1]22'!E72</f>
        <v>0</v>
      </c>
      <c r="F70" s="15">
        <f t="shared" si="17"/>
        <v>330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'[1]22'!B73</f>
        <v>150</v>
      </c>
      <c r="C71" s="16">
        <f>'[1]22'!C73</f>
        <v>0</v>
      </c>
      <c r="D71" s="16">
        <f>'[1]22'!D73</f>
        <v>180</v>
      </c>
      <c r="E71" s="16">
        <f>'[1]22'!E73</f>
        <v>0</v>
      </c>
      <c r="F71" s="15">
        <f t="shared" si="17"/>
        <v>330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'[1]22'!B74</f>
        <v>150</v>
      </c>
      <c r="C72" s="16">
        <f>'[1]22'!C74</f>
        <v>0</v>
      </c>
      <c r="D72" s="16">
        <f>'[1]22'!D74</f>
        <v>180</v>
      </c>
      <c r="E72" s="16">
        <f>'[1]22'!E74</f>
        <v>0</v>
      </c>
      <c r="F72" s="15">
        <f t="shared" si="17"/>
        <v>330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'[1]22'!B75</f>
        <v>150</v>
      </c>
      <c r="C73" s="16">
        <f>'[1]22'!C75</f>
        <v>0</v>
      </c>
      <c r="D73" s="16">
        <f>'[1]22'!D75</f>
        <v>180</v>
      </c>
      <c r="E73" s="16">
        <f>'[1]22'!E75</f>
        <v>0</v>
      </c>
      <c r="F73" s="15">
        <f t="shared" si="17"/>
        <v>330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'[1]22'!B76</f>
        <v>150</v>
      </c>
      <c r="C74" s="16">
        <f>'[1]22'!C76</f>
        <v>0</v>
      </c>
      <c r="D74" s="16">
        <f>'[1]22'!D76</f>
        <v>180</v>
      </c>
      <c r="E74" s="16">
        <f>'[1]22'!E76</f>
        <v>0</v>
      </c>
      <c r="F74" s="15">
        <f t="shared" si="17"/>
        <v>330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'[1]22'!B77</f>
        <v>150</v>
      </c>
      <c r="C75" s="16">
        <f>'[1]22'!C77</f>
        <v>0</v>
      </c>
      <c r="D75" s="16">
        <f>'[1]22'!D77</f>
        <v>180</v>
      </c>
      <c r="E75" s="16">
        <f>'[1]22'!E77</f>
        <v>0</v>
      </c>
      <c r="F75" s="15">
        <f t="shared" si="17"/>
        <v>330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'[1]22'!B78</f>
        <v>150</v>
      </c>
      <c r="C76" s="16">
        <f>'[1]22'!C78</f>
        <v>0</v>
      </c>
      <c r="D76" s="16">
        <f>'[1]22'!D78</f>
        <v>180</v>
      </c>
      <c r="E76" s="16">
        <f>'[1]22'!E78</f>
        <v>0</v>
      </c>
      <c r="F76" s="15">
        <f t="shared" si="17"/>
        <v>330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'[1]22'!B79</f>
        <v>150</v>
      </c>
      <c r="C77" s="16">
        <f>'[1]22'!C79</f>
        <v>0</v>
      </c>
      <c r="D77" s="16">
        <f>'[1]22'!D79</f>
        <v>180</v>
      </c>
      <c r="E77" s="16">
        <f>'[1]22'!E79</f>
        <v>0</v>
      </c>
      <c r="F77" s="15">
        <f t="shared" si="17"/>
        <v>330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'[1]22'!B80</f>
        <v>150</v>
      </c>
      <c r="C78" s="16">
        <f>'[1]22'!C80</f>
        <v>0</v>
      </c>
      <c r="D78" s="16">
        <f>'[1]22'!D80</f>
        <v>180</v>
      </c>
      <c r="E78" s="16">
        <f>'[1]22'!E80</f>
        <v>0</v>
      </c>
      <c r="F78" s="15">
        <f t="shared" si="17"/>
        <v>330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'[1]22'!B81</f>
        <v>150</v>
      </c>
      <c r="C79" s="16">
        <f>'[1]22'!C81</f>
        <v>0</v>
      </c>
      <c r="D79" s="16">
        <f>'[1]22'!D81</f>
        <v>180</v>
      </c>
      <c r="E79" s="16">
        <f>'[1]22'!E81</f>
        <v>0</v>
      </c>
      <c r="F79" s="15">
        <f t="shared" si="17"/>
        <v>330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'[1]22'!B82</f>
        <v>150</v>
      </c>
      <c r="C80" s="16">
        <f>'[1]22'!C82</f>
        <v>0</v>
      </c>
      <c r="D80" s="16">
        <f>'[1]22'!D82</f>
        <v>180</v>
      </c>
      <c r="E80" s="16">
        <f>'[1]22'!E82</f>
        <v>0</v>
      </c>
      <c r="F80" s="15">
        <f t="shared" si="17"/>
        <v>330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'[1]22'!B83</f>
        <v>150</v>
      </c>
      <c r="C81" s="16">
        <f>'[1]22'!C83</f>
        <v>0</v>
      </c>
      <c r="D81" s="16">
        <f>'[1]22'!D83</f>
        <v>180</v>
      </c>
      <c r="E81" s="16">
        <f>'[1]22'!E83</f>
        <v>0</v>
      </c>
      <c r="F81" s="15">
        <f t="shared" si="17"/>
        <v>330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'[1]22'!B84</f>
        <v>150</v>
      </c>
      <c r="C82" s="16">
        <f>'[1]22'!C84</f>
        <v>0</v>
      </c>
      <c r="D82" s="16">
        <f>'[1]22'!D84</f>
        <v>180</v>
      </c>
      <c r="E82" s="16">
        <f>'[1]22'!E84</f>
        <v>0</v>
      </c>
      <c r="F82" s="15">
        <f t="shared" si="17"/>
        <v>330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'[1]22'!B85</f>
        <v>150</v>
      </c>
      <c r="C83" s="16">
        <f>'[1]22'!C85</f>
        <v>0</v>
      </c>
      <c r="D83" s="16">
        <f>'[1]22'!D85</f>
        <v>180</v>
      </c>
      <c r="E83" s="16">
        <f>'[1]22'!E85</f>
        <v>0</v>
      </c>
      <c r="F83" s="15">
        <f t="shared" si="17"/>
        <v>330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'[1]22'!B86</f>
        <v>150</v>
      </c>
      <c r="C84" s="16">
        <f>'[1]22'!C86</f>
        <v>0</v>
      </c>
      <c r="D84" s="16">
        <f>'[1]22'!D86</f>
        <v>180</v>
      </c>
      <c r="E84" s="16">
        <f>'[1]22'!E86</f>
        <v>0</v>
      </c>
      <c r="F84" s="15">
        <f t="shared" si="17"/>
        <v>330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'[1]22'!B87</f>
        <v>150</v>
      </c>
      <c r="C85" s="16">
        <f>'[1]22'!C87</f>
        <v>0</v>
      </c>
      <c r="D85" s="16">
        <f>'[1]22'!D87</f>
        <v>180</v>
      </c>
      <c r="E85" s="16">
        <f>'[1]22'!E87</f>
        <v>0</v>
      </c>
      <c r="F85" s="15">
        <f t="shared" si="17"/>
        <v>330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'[1]22'!B88</f>
        <v>150</v>
      </c>
      <c r="C86" s="16">
        <f>'[1]22'!C88</f>
        <v>0</v>
      </c>
      <c r="D86" s="16">
        <f>'[1]22'!D88</f>
        <v>180</v>
      </c>
      <c r="E86" s="16">
        <f>'[1]22'!E88</f>
        <v>0</v>
      </c>
      <c r="F86" s="15">
        <f t="shared" si="17"/>
        <v>330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'[1]22'!B89</f>
        <v>150</v>
      </c>
      <c r="C87" s="16">
        <f>'[1]22'!C89</f>
        <v>0</v>
      </c>
      <c r="D87" s="16">
        <f>'[1]22'!D89</f>
        <v>180</v>
      </c>
      <c r="E87" s="16">
        <f>'[1]22'!E89</f>
        <v>0</v>
      </c>
      <c r="F87" s="15">
        <f t="shared" si="17"/>
        <v>330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'[1]22'!B90</f>
        <v>150</v>
      </c>
      <c r="C88" s="16">
        <f>'[1]22'!C90</f>
        <v>0</v>
      </c>
      <c r="D88" s="16">
        <f>'[1]22'!D90</f>
        <v>180</v>
      </c>
      <c r="E88" s="16">
        <f>'[1]22'!E90</f>
        <v>0</v>
      </c>
      <c r="F88" s="15">
        <f t="shared" si="17"/>
        <v>330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'[1]22'!B91</f>
        <v>150</v>
      </c>
      <c r="C89" s="16">
        <f>'[1]22'!C91</f>
        <v>0</v>
      </c>
      <c r="D89" s="16">
        <f>'[1]22'!D91</f>
        <v>180</v>
      </c>
      <c r="E89" s="16">
        <f>'[1]22'!E91</f>
        <v>0</v>
      </c>
      <c r="F89" s="15">
        <f t="shared" si="17"/>
        <v>330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'[1]22'!B92</f>
        <v>150</v>
      </c>
      <c r="C90" s="16">
        <f>'[1]22'!C92</f>
        <v>0</v>
      </c>
      <c r="D90" s="16">
        <f>'[1]22'!D92</f>
        <v>180</v>
      </c>
      <c r="E90" s="16">
        <f>'[1]22'!E92</f>
        <v>0</v>
      </c>
      <c r="F90" s="15">
        <f t="shared" si="17"/>
        <v>330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'[1]22'!B93</f>
        <v>150</v>
      </c>
      <c r="C91" s="16">
        <f>'[1]22'!C93</f>
        <v>0</v>
      </c>
      <c r="D91" s="16">
        <f>'[1]22'!D93</f>
        <v>180</v>
      </c>
      <c r="E91" s="16">
        <f>'[1]22'!E93</f>
        <v>0</v>
      </c>
      <c r="F91" s="15">
        <f t="shared" si="17"/>
        <v>330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'[1]22'!B94</f>
        <v>150</v>
      </c>
      <c r="C92" s="16">
        <f>'[1]22'!C94</f>
        <v>0</v>
      </c>
      <c r="D92" s="16">
        <f>'[1]22'!D94</f>
        <v>180</v>
      </c>
      <c r="E92" s="16">
        <f>'[1]22'!E94</f>
        <v>0</v>
      </c>
      <c r="F92" s="15">
        <f t="shared" si="17"/>
        <v>330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'[1]22'!B95</f>
        <v>150</v>
      </c>
      <c r="C93" s="16">
        <f>'[1]22'!C95</f>
        <v>0</v>
      </c>
      <c r="D93" s="16">
        <f>'[1]22'!D95</f>
        <v>180</v>
      </c>
      <c r="E93" s="16">
        <f>'[1]22'!E95</f>
        <v>0</v>
      </c>
      <c r="F93" s="15">
        <f t="shared" si="17"/>
        <v>330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'[1]22'!B96</f>
        <v>150</v>
      </c>
      <c r="C94" s="16">
        <f>'[1]22'!C96</f>
        <v>0</v>
      </c>
      <c r="D94" s="16">
        <f>'[1]22'!D96</f>
        <v>180</v>
      </c>
      <c r="E94" s="16">
        <f>'[1]22'!E96</f>
        <v>0</v>
      </c>
      <c r="F94" s="15">
        <f t="shared" si="17"/>
        <v>330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'[1]22'!B97</f>
        <v>150</v>
      </c>
      <c r="C95" s="16">
        <f>'[1]22'!C97</f>
        <v>0</v>
      </c>
      <c r="D95" s="16">
        <f>'[1]22'!D97</f>
        <v>180</v>
      </c>
      <c r="E95" s="16">
        <f>'[1]22'!E97</f>
        <v>0</v>
      </c>
      <c r="F95" s="15">
        <f t="shared" si="17"/>
        <v>330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'[1]22'!B98</f>
        <v>150</v>
      </c>
      <c r="C96" s="16">
        <f>'[1]22'!C98</f>
        <v>0</v>
      </c>
      <c r="D96" s="16">
        <f>'[1]22'!D98</f>
        <v>180</v>
      </c>
      <c r="E96" s="16">
        <f>'[1]22'!E98</f>
        <v>0</v>
      </c>
      <c r="F96" s="15">
        <f t="shared" si="17"/>
        <v>330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'[1]22'!B99</f>
        <v>150</v>
      </c>
      <c r="C97" s="16">
        <f>'[1]22'!C99</f>
        <v>0</v>
      </c>
      <c r="D97" s="16">
        <f>'[1]22'!D99</f>
        <v>180</v>
      </c>
      <c r="E97" s="16">
        <f>'[1]22'!E99</f>
        <v>0</v>
      </c>
      <c r="F97" s="15">
        <f t="shared" si="17"/>
        <v>330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'[1]22'!B100</f>
        <v>150</v>
      </c>
      <c r="C98" s="16">
        <f>'[1]22'!C100</f>
        <v>0</v>
      </c>
      <c r="D98" s="16">
        <f>'[1]22'!D100</f>
        <v>180</v>
      </c>
      <c r="E98" s="16">
        <f>'[1]22'!E100</f>
        <v>0</v>
      </c>
      <c r="F98" s="15">
        <f t="shared" si="17"/>
        <v>330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45648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'[2]22'!B5</f>
        <v>42</v>
      </c>
      <c r="C3" s="201">
        <f>'[2]22'!C5</f>
        <v>30</v>
      </c>
      <c r="D3" s="201">
        <f>'[2]22'!D5</f>
        <v>0</v>
      </c>
      <c r="E3" s="201">
        <f>'[2]22'!E5</f>
        <v>0</v>
      </c>
      <c r="F3" s="15">
        <f>SUM(B3:E3)</f>
        <v>72</v>
      </c>
      <c r="G3" s="200">
        <f>'[2]22'!H5</f>
        <v>38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38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</v>
      </c>
      <c r="R3" s="18">
        <v>0</v>
      </c>
      <c r="S3" s="18"/>
    </row>
    <row r="4" spans="1:19">
      <c r="A4" s="8" t="s">
        <v>46</v>
      </c>
      <c r="B4" s="200">
        <f>'[2]22'!B6</f>
        <v>42</v>
      </c>
      <c r="C4" s="201">
        <f>'[2]22'!C6</f>
        <v>30</v>
      </c>
      <c r="D4" s="201">
        <f>'[2]22'!D6</f>
        <v>0</v>
      </c>
      <c r="E4" s="201">
        <f>'[2]22'!E6</f>
        <v>0</v>
      </c>
      <c r="F4" s="15">
        <f>SUM(B4:E4)</f>
        <v>72</v>
      </c>
      <c r="G4" s="200">
        <f>'[2]22'!H6</f>
        <v>38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38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</v>
      </c>
      <c r="R4" s="18">
        <v>0</v>
      </c>
      <c r="S4" s="18"/>
    </row>
    <row r="5" spans="1:19">
      <c r="A5" s="8" t="s">
        <v>47</v>
      </c>
      <c r="B5" s="200">
        <f>'[2]22'!B7</f>
        <v>42</v>
      </c>
      <c r="C5" s="201">
        <f>'[2]22'!C7</f>
        <v>30</v>
      </c>
      <c r="D5" s="201">
        <f>'[2]22'!D7</f>
        <v>0</v>
      </c>
      <c r="E5" s="201">
        <f>'[2]22'!E7</f>
        <v>0</v>
      </c>
      <c r="F5" s="15">
        <f t="shared" ref="F5:F68" si="6">SUM(B5:E5)</f>
        <v>72</v>
      </c>
      <c r="G5" s="200">
        <f>'[2]22'!H7</f>
        <v>38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38</v>
      </c>
      <c r="L5" s="18">
        <f>frq!C5</f>
        <v>1</v>
      </c>
      <c r="M5" s="125">
        <f t="shared" si="4"/>
        <v>38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</v>
      </c>
      <c r="R5" s="18">
        <v>0</v>
      </c>
      <c r="S5" s="18"/>
    </row>
    <row r="6" spans="1:19">
      <c r="A6" s="8" t="s">
        <v>48</v>
      </c>
      <c r="B6" s="200">
        <f>'[2]22'!B8</f>
        <v>42</v>
      </c>
      <c r="C6" s="201">
        <f>'[2]22'!C8</f>
        <v>30</v>
      </c>
      <c r="D6" s="201">
        <f>'[2]22'!D8</f>
        <v>0</v>
      </c>
      <c r="E6" s="201">
        <f>'[2]22'!E8</f>
        <v>0</v>
      </c>
      <c r="F6" s="15">
        <f t="shared" si="6"/>
        <v>72</v>
      </c>
      <c r="G6" s="200">
        <f>'[2]22'!H8</f>
        <v>38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38</v>
      </c>
      <c r="L6" s="18">
        <f>frq!C6</f>
        <v>1</v>
      </c>
      <c r="M6" s="125">
        <f t="shared" si="4"/>
        <v>38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</v>
      </c>
      <c r="R6" s="18">
        <v>0</v>
      </c>
      <c r="S6" s="18"/>
    </row>
    <row r="7" spans="1:19">
      <c r="A7" s="8" t="s">
        <v>49</v>
      </c>
      <c r="B7" s="200">
        <f>'[2]22'!B9</f>
        <v>42</v>
      </c>
      <c r="C7" s="201">
        <f>'[2]22'!C9</f>
        <v>30</v>
      </c>
      <c r="D7" s="201">
        <f>'[2]22'!D9</f>
        <v>0</v>
      </c>
      <c r="E7" s="201">
        <f>'[2]22'!E9</f>
        <v>0</v>
      </c>
      <c r="F7" s="15">
        <f t="shared" si="6"/>
        <v>72</v>
      </c>
      <c r="G7" s="200">
        <f>'[2]22'!H9</f>
        <v>38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38</v>
      </c>
      <c r="L7" s="18">
        <f>frq!C7</f>
        <v>1</v>
      </c>
      <c r="M7" s="125">
        <f t="shared" si="4"/>
        <v>38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</v>
      </c>
      <c r="R7" s="18">
        <v>0</v>
      </c>
      <c r="S7" s="18"/>
    </row>
    <row r="8" spans="1:19">
      <c r="A8" s="8" t="s">
        <v>50</v>
      </c>
      <c r="B8" s="200">
        <f>'[2]22'!B10</f>
        <v>42</v>
      </c>
      <c r="C8" s="201">
        <f>'[2]22'!C10</f>
        <v>30</v>
      </c>
      <c r="D8" s="201">
        <f>'[2]22'!D10</f>
        <v>0</v>
      </c>
      <c r="E8" s="201">
        <f>'[2]22'!E10</f>
        <v>0</v>
      </c>
      <c r="F8" s="15">
        <f t="shared" si="6"/>
        <v>72</v>
      </c>
      <c r="G8" s="200">
        <f>'[2]22'!H10</f>
        <v>38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38</v>
      </c>
      <c r="L8" s="18">
        <f>frq!C8</f>
        <v>1</v>
      </c>
      <c r="M8" s="125">
        <f t="shared" si="4"/>
        <v>38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</v>
      </c>
      <c r="R8" s="18">
        <v>0</v>
      </c>
      <c r="S8" s="18"/>
    </row>
    <row r="9" spans="1:19">
      <c r="A9" s="8" t="s">
        <v>51</v>
      </c>
      <c r="B9" s="200">
        <f>'[2]22'!B11</f>
        <v>42</v>
      </c>
      <c r="C9" s="201">
        <f>'[2]22'!C11</f>
        <v>30</v>
      </c>
      <c r="D9" s="201">
        <f>'[2]22'!D11</f>
        <v>0</v>
      </c>
      <c r="E9" s="201">
        <f>'[2]22'!E11</f>
        <v>0</v>
      </c>
      <c r="F9" s="15">
        <f t="shared" si="6"/>
        <v>72</v>
      </c>
      <c r="G9" s="200">
        <f>'[2]22'!H11</f>
        <v>38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38</v>
      </c>
      <c r="L9" s="18">
        <f>frq!C9</f>
        <v>1</v>
      </c>
      <c r="M9" s="125">
        <f t="shared" si="4"/>
        <v>38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</v>
      </c>
      <c r="R9" s="18">
        <v>0</v>
      </c>
      <c r="S9" s="18"/>
    </row>
    <row r="10" spans="1:19">
      <c r="A10" s="8" t="s">
        <v>52</v>
      </c>
      <c r="B10" s="200">
        <f>'[2]22'!B12</f>
        <v>42</v>
      </c>
      <c r="C10" s="201">
        <f>'[2]22'!C12</f>
        <v>30</v>
      </c>
      <c r="D10" s="201">
        <f>'[2]22'!D12</f>
        <v>0</v>
      </c>
      <c r="E10" s="201">
        <f>'[2]22'!E12</f>
        <v>0</v>
      </c>
      <c r="F10" s="15">
        <f t="shared" si="6"/>
        <v>72</v>
      </c>
      <c r="G10" s="200">
        <f>'[2]22'!H12</f>
        <v>38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38</v>
      </c>
      <c r="L10" s="18">
        <f>frq!C10</f>
        <v>1</v>
      </c>
      <c r="M10" s="125">
        <f t="shared" si="4"/>
        <v>38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</v>
      </c>
      <c r="R10" s="18">
        <v>0</v>
      </c>
      <c r="S10" s="18"/>
    </row>
    <row r="11" spans="1:19">
      <c r="A11" s="8" t="s">
        <v>53</v>
      </c>
      <c r="B11" s="200">
        <f>'[2]22'!B13</f>
        <v>42</v>
      </c>
      <c r="C11" s="201">
        <f>'[2]22'!C13</f>
        <v>30</v>
      </c>
      <c r="D11" s="201">
        <f>'[2]22'!D13</f>
        <v>0</v>
      </c>
      <c r="E11" s="201">
        <f>'[2]22'!E13</f>
        <v>0</v>
      </c>
      <c r="F11" s="15">
        <f t="shared" si="6"/>
        <v>72</v>
      </c>
      <c r="G11" s="200">
        <f>'[2]22'!H13</f>
        <v>38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38</v>
      </c>
      <c r="L11" s="18">
        <f>frq!C11</f>
        <v>1</v>
      </c>
      <c r="M11" s="125">
        <f t="shared" si="4"/>
        <v>38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</v>
      </c>
      <c r="R11" s="18">
        <v>0</v>
      </c>
      <c r="S11" s="18"/>
    </row>
    <row r="12" spans="1:19">
      <c r="A12" s="8" t="s">
        <v>54</v>
      </c>
      <c r="B12" s="200">
        <f>'[2]22'!B14</f>
        <v>42</v>
      </c>
      <c r="C12" s="201">
        <f>'[2]22'!C14</f>
        <v>30</v>
      </c>
      <c r="D12" s="201">
        <f>'[2]22'!D14</f>
        <v>0</v>
      </c>
      <c r="E12" s="201">
        <f>'[2]22'!E14</f>
        <v>0</v>
      </c>
      <c r="F12" s="15">
        <f t="shared" si="6"/>
        <v>72</v>
      </c>
      <c r="G12" s="200">
        <f>'[2]22'!H14</f>
        <v>38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38</v>
      </c>
      <c r="L12" s="18">
        <f>frq!C12</f>
        <v>1</v>
      </c>
      <c r="M12" s="125">
        <f t="shared" si="4"/>
        <v>38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</v>
      </c>
      <c r="R12" s="18">
        <v>0</v>
      </c>
      <c r="S12" s="18"/>
    </row>
    <row r="13" spans="1:19">
      <c r="A13" s="8" t="s">
        <v>55</v>
      </c>
      <c r="B13" s="200">
        <f>'[2]22'!B15</f>
        <v>42</v>
      </c>
      <c r="C13" s="201">
        <f>'[2]22'!C15</f>
        <v>30</v>
      </c>
      <c r="D13" s="201">
        <f>'[2]22'!D15</f>
        <v>0</v>
      </c>
      <c r="E13" s="201">
        <f>'[2]22'!E15</f>
        <v>0</v>
      </c>
      <c r="F13" s="15">
        <f t="shared" si="6"/>
        <v>72</v>
      </c>
      <c r="G13" s="200">
        <f>'[2]22'!H15</f>
        <v>38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38</v>
      </c>
      <c r="L13" s="18">
        <f>frq!C13</f>
        <v>1</v>
      </c>
      <c r="M13" s="125">
        <f t="shared" si="4"/>
        <v>38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</v>
      </c>
      <c r="R13" s="18">
        <v>0</v>
      </c>
      <c r="S13" s="18"/>
    </row>
    <row r="14" spans="1:19">
      <c r="A14" s="8" t="s">
        <v>56</v>
      </c>
      <c r="B14" s="200">
        <f>'[2]22'!B16</f>
        <v>42</v>
      </c>
      <c r="C14" s="201">
        <f>'[2]22'!C16</f>
        <v>30</v>
      </c>
      <c r="D14" s="201">
        <f>'[2]22'!D16</f>
        <v>0</v>
      </c>
      <c r="E14" s="201">
        <f>'[2]22'!E16</f>
        <v>0</v>
      </c>
      <c r="F14" s="15">
        <f t="shared" si="6"/>
        <v>72</v>
      </c>
      <c r="G14" s="200">
        <f>'[2]22'!H16</f>
        <v>38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38</v>
      </c>
      <c r="L14" s="18">
        <f>frq!C14</f>
        <v>1</v>
      </c>
      <c r="M14" s="125">
        <f t="shared" si="4"/>
        <v>38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</v>
      </c>
      <c r="R14" s="18">
        <v>0</v>
      </c>
      <c r="S14" s="18"/>
    </row>
    <row r="15" spans="1:19">
      <c r="A15" s="8" t="s">
        <v>57</v>
      </c>
      <c r="B15" s="200">
        <f>'[2]22'!B17</f>
        <v>42</v>
      </c>
      <c r="C15" s="201">
        <f>'[2]22'!C17</f>
        <v>30</v>
      </c>
      <c r="D15" s="201">
        <f>'[2]22'!D17</f>
        <v>0</v>
      </c>
      <c r="E15" s="201">
        <f>'[2]22'!E17</f>
        <v>0</v>
      </c>
      <c r="F15" s="15">
        <f t="shared" si="6"/>
        <v>72</v>
      </c>
      <c r="G15" s="200">
        <f>'[2]22'!H17</f>
        <v>38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38</v>
      </c>
      <c r="L15" s="18">
        <f>frq!C15</f>
        <v>1</v>
      </c>
      <c r="M15" s="125">
        <f t="shared" si="4"/>
        <v>38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</v>
      </c>
      <c r="R15" s="18">
        <v>0</v>
      </c>
      <c r="S15" s="18"/>
    </row>
    <row r="16" spans="1:19">
      <c r="A16" s="8" t="s">
        <v>58</v>
      </c>
      <c r="B16" s="200">
        <f>'[2]22'!B18</f>
        <v>42</v>
      </c>
      <c r="C16" s="201">
        <f>'[2]22'!C18</f>
        <v>30</v>
      </c>
      <c r="D16" s="201">
        <f>'[2]22'!D18</f>
        <v>0</v>
      </c>
      <c r="E16" s="201">
        <f>'[2]22'!E18</f>
        <v>0</v>
      </c>
      <c r="F16" s="15">
        <f t="shared" si="6"/>
        <v>72</v>
      </c>
      <c r="G16" s="200">
        <f>'[2]22'!H18</f>
        <v>38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38</v>
      </c>
      <c r="L16" s="18">
        <f>frq!C16</f>
        <v>1</v>
      </c>
      <c r="M16" s="125">
        <f t="shared" si="4"/>
        <v>38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</v>
      </c>
      <c r="R16" s="18">
        <v>0</v>
      </c>
      <c r="S16" s="18"/>
    </row>
    <row r="17" spans="1:19">
      <c r="A17" s="8" t="s">
        <v>59</v>
      </c>
      <c r="B17" s="200">
        <f>'[2]22'!B19</f>
        <v>42</v>
      </c>
      <c r="C17" s="201">
        <f>'[2]22'!C19</f>
        <v>30</v>
      </c>
      <c r="D17" s="201">
        <f>'[2]22'!D19</f>
        <v>0</v>
      </c>
      <c r="E17" s="201">
        <f>'[2]22'!E19</f>
        <v>0</v>
      </c>
      <c r="F17" s="15">
        <f t="shared" si="6"/>
        <v>72</v>
      </c>
      <c r="G17" s="200">
        <f>'[2]22'!H19</f>
        <v>38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38</v>
      </c>
      <c r="L17" s="18">
        <f>frq!C17</f>
        <v>1</v>
      </c>
      <c r="M17" s="125">
        <f t="shared" si="4"/>
        <v>38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</v>
      </c>
      <c r="R17" s="18">
        <v>0</v>
      </c>
      <c r="S17" s="18"/>
    </row>
    <row r="18" spans="1:19">
      <c r="A18" s="8" t="s">
        <v>60</v>
      </c>
      <c r="B18" s="200">
        <f>'[2]22'!B20</f>
        <v>42</v>
      </c>
      <c r="C18" s="201">
        <f>'[2]22'!C20</f>
        <v>30</v>
      </c>
      <c r="D18" s="201">
        <f>'[2]22'!D20</f>
        <v>0</v>
      </c>
      <c r="E18" s="201">
        <f>'[2]22'!E20</f>
        <v>0</v>
      </c>
      <c r="F18" s="15">
        <f t="shared" si="6"/>
        <v>72</v>
      </c>
      <c r="G18" s="200">
        <f>'[2]22'!H20</f>
        <v>38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38</v>
      </c>
      <c r="L18" s="18">
        <f>frq!C18</f>
        <v>1</v>
      </c>
      <c r="M18" s="125">
        <f t="shared" si="4"/>
        <v>38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</v>
      </c>
      <c r="R18" s="18">
        <v>0</v>
      </c>
      <c r="S18" s="18"/>
    </row>
    <row r="19" spans="1:19">
      <c r="A19" s="8" t="s">
        <v>61</v>
      </c>
      <c r="B19" s="200">
        <f>'[2]22'!B21</f>
        <v>42</v>
      </c>
      <c r="C19" s="201">
        <f>'[2]22'!C21</f>
        <v>30</v>
      </c>
      <c r="D19" s="201">
        <f>'[2]22'!D21</f>
        <v>0</v>
      </c>
      <c r="E19" s="201">
        <f>'[2]22'!E21</f>
        <v>0</v>
      </c>
      <c r="F19" s="15">
        <f t="shared" si="6"/>
        <v>72</v>
      </c>
      <c r="G19" s="200">
        <f>'[2]22'!H21</f>
        <v>38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38</v>
      </c>
      <c r="L19" s="18">
        <f>frq!C19</f>
        <v>1</v>
      </c>
      <c r="M19" s="125">
        <f t="shared" si="4"/>
        <v>38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</v>
      </c>
      <c r="R19" s="18">
        <v>0</v>
      </c>
      <c r="S19" s="18"/>
    </row>
    <row r="20" spans="1:19">
      <c r="A20" s="8" t="s">
        <v>62</v>
      </c>
      <c r="B20" s="200">
        <f>'[2]22'!B22</f>
        <v>42</v>
      </c>
      <c r="C20" s="201">
        <f>'[2]22'!C22</f>
        <v>30</v>
      </c>
      <c r="D20" s="201">
        <f>'[2]22'!D22</f>
        <v>0</v>
      </c>
      <c r="E20" s="201">
        <f>'[2]22'!E22</f>
        <v>0</v>
      </c>
      <c r="F20" s="15">
        <f t="shared" si="6"/>
        <v>72</v>
      </c>
      <c r="G20" s="200">
        <f>'[2]22'!H22</f>
        <v>38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38</v>
      </c>
      <c r="L20" s="18">
        <f>frq!C20</f>
        <v>1</v>
      </c>
      <c r="M20" s="125">
        <f t="shared" si="4"/>
        <v>38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</v>
      </c>
      <c r="R20" s="18">
        <v>0</v>
      </c>
      <c r="S20" s="18"/>
    </row>
    <row r="21" spans="1:19">
      <c r="A21" s="8" t="s">
        <v>63</v>
      </c>
      <c r="B21" s="200">
        <f>'[2]22'!B23</f>
        <v>42</v>
      </c>
      <c r="C21" s="201">
        <f>'[2]22'!C23</f>
        <v>30</v>
      </c>
      <c r="D21" s="201">
        <f>'[2]22'!D23</f>
        <v>0</v>
      </c>
      <c r="E21" s="201">
        <f>'[2]22'!E23</f>
        <v>0</v>
      </c>
      <c r="F21" s="15">
        <f t="shared" si="6"/>
        <v>72</v>
      </c>
      <c r="G21" s="200">
        <f>'[2]22'!H23</f>
        <v>38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38</v>
      </c>
      <c r="L21" s="18">
        <f>frq!C21</f>
        <v>1</v>
      </c>
      <c r="M21" s="125">
        <f t="shared" si="4"/>
        <v>38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</v>
      </c>
      <c r="R21" s="18">
        <v>0</v>
      </c>
      <c r="S21" s="18"/>
    </row>
    <row r="22" spans="1:19">
      <c r="A22" s="8" t="s">
        <v>64</v>
      </c>
      <c r="B22" s="200">
        <f>'[2]22'!B24</f>
        <v>42</v>
      </c>
      <c r="C22" s="201">
        <f>'[2]22'!C24</f>
        <v>30</v>
      </c>
      <c r="D22" s="201">
        <f>'[2]22'!D24</f>
        <v>0</v>
      </c>
      <c r="E22" s="201">
        <f>'[2]22'!E24</f>
        <v>0</v>
      </c>
      <c r="F22" s="15">
        <f t="shared" si="6"/>
        <v>72</v>
      </c>
      <c r="G22" s="200">
        <f>'[2]22'!H24</f>
        <v>38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38</v>
      </c>
      <c r="L22" s="18">
        <f>frq!C22</f>
        <v>1</v>
      </c>
      <c r="M22" s="125">
        <f t="shared" si="4"/>
        <v>38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</v>
      </c>
      <c r="R22" s="18">
        <v>0</v>
      </c>
      <c r="S22" s="18"/>
    </row>
    <row r="23" spans="1:19">
      <c r="A23" s="8" t="s">
        <v>65</v>
      </c>
      <c r="B23" s="200">
        <f>'[2]22'!B25</f>
        <v>42</v>
      </c>
      <c r="C23" s="201">
        <f>'[2]22'!C25</f>
        <v>30</v>
      </c>
      <c r="D23" s="201">
        <f>'[2]22'!D25</f>
        <v>0</v>
      </c>
      <c r="E23" s="201">
        <f>'[2]22'!E25</f>
        <v>0</v>
      </c>
      <c r="F23" s="15">
        <f t="shared" si="6"/>
        <v>72</v>
      </c>
      <c r="G23" s="200">
        <f>'[2]22'!H25</f>
        <v>38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38</v>
      </c>
      <c r="L23" s="18">
        <f>frq!C23</f>
        <v>1</v>
      </c>
      <c r="M23" s="125">
        <f t="shared" si="4"/>
        <v>38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</v>
      </c>
      <c r="R23" s="18">
        <v>0</v>
      </c>
      <c r="S23" s="18"/>
    </row>
    <row r="24" spans="1:19">
      <c r="A24" s="8" t="s">
        <v>66</v>
      </c>
      <c r="B24" s="200">
        <f>'[2]22'!B26</f>
        <v>42</v>
      </c>
      <c r="C24" s="201">
        <f>'[2]22'!C26</f>
        <v>30</v>
      </c>
      <c r="D24" s="201">
        <f>'[2]22'!D26</f>
        <v>0</v>
      </c>
      <c r="E24" s="201">
        <f>'[2]22'!E26</f>
        <v>0</v>
      </c>
      <c r="F24" s="15">
        <f t="shared" si="6"/>
        <v>72</v>
      </c>
      <c r="G24" s="200">
        <f>'[2]22'!H26</f>
        <v>38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38</v>
      </c>
      <c r="L24" s="18">
        <f>frq!C24</f>
        <v>1</v>
      </c>
      <c r="M24" s="125">
        <f t="shared" si="4"/>
        <v>38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</v>
      </c>
      <c r="R24" s="18">
        <v>0</v>
      </c>
      <c r="S24" s="18"/>
    </row>
    <row r="25" spans="1:19">
      <c r="A25" s="8" t="s">
        <v>67</v>
      </c>
      <c r="B25" s="200">
        <f>'[2]22'!B27</f>
        <v>42</v>
      </c>
      <c r="C25" s="201">
        <f>'[2]22'!C27</f>
        <v>30</v>
      </c>
      <c r="D25" s="201">
        <f>'[2]22'!D27</f>
        <v>0</v>
      </c>
      <c r="E25" s="201">
        <f>'[2]22'!E27</f>
        <v>0</v>
      </c>
      <c r="F25" s="15">
        <f t="shared" si="6"/>
        <v>72</v>
      </c>
      <c r="G25" s="200">
        <f>'[2]22'!H27</f>
        <v>38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38</v>
      </c>
      <c r="L25" s="18">
        <f>frq!C25</f>
        <v>1</v>
      </c>
      <c r="M25" s="125">
        <f t="shared" si="4"/>
        <v>38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</v>
      </c>
      <c r="R25" s="18">
        <v>0</v>
      </c>
      <c r="S25" s="18"/>
    </row>
    <row r="26" spans="1:19">
      <c r="A26" s="8" t="s">
        <v>68</v>
      </c>
      <c r="B26" s="200">
        <f>'[2]22'!B28</f>
        <v>42</v>
      </c>
      <c r="C26" s="201">
        <f>'[2]22'!C28</f>
        <v>30</v>
      </c>
      <c r="D26" s="201">
        <f>'[2]22'!D28</f>
        <v>0</v>
      </c>
      <c r="E26" s="201">
        <f>'[2]22'!E28</f>
        <v>0</v>
      </c>
      <c r="F26" s="15">
        <f t="shared" si="6"/>
        <v>72</v>
      </c>
      <c r="G26" s="200">
        <f>'[2]22'!H28</f>
        <v>38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38</v>
      </c>
      <c r="L26" s="18">
        <f>frq!C26</f>
        <v>1</v>
      </c>
      <c r="M26" s="125">
        <f t="shared" si="4"/>
        <v>38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</v>
      </c>
      <c r="R26" s="18">
        <v>0</v>
      </c>
      <c r="S26" s="18"/>
    </row>
    <row r="27" spans="1:19">
      <c r="A27" s="8" t="s">
        <v>69</v>
      </c>
      <c r="B27" s="200">
        <f>'[2]22'!B29</f>
        <v>42</v>
      </c>
      <c r="C27" s="201">
        <f>'[2]22'!C29</f>
        <v>30</v>
      </c>
      <c r="D27" s="201">
        <f>'[2]22'!D29</f>
        <v>0</v>
      </c>
      <c r="E27" s="201">
        <f>'[2]22'!E29</f>
        <v>0</v>
      </c>
      <c r="F27" s="15">
        <f t="shared" si="6"/>
        <v>72</v>
      </c>
      <c r="G27" s="200">
        <f>'[2]22'!H29</f>
        <v>38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38</v>
      </c>
      <c r="L27" s="18">
        <f>frq!C27</f>
        <v>1</v>
      </c>
      <c r="M27" s="125">
        <f t="shared" si="4"/>
        <v>38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</v>
      </c>
      <c r="R27" s="18">
        <v>0</v>
      </c>
      <c r="S27" s="18"/>
    </row>
    <row r="28" spans="1:19">
      <c r="A28" s="8" t="s">
        <v>70</v>
      </c>
      <c r="B28" s="200">
        <f>'[2]22'!B30</f>
        <v>42</v>
      </c>
      <c r="C28" s="201">
        <f>'[2]22'!C30</f>
        <v>30</v>
      </c>
      <c r="D28" s="201">
        <f>'[2]22'!D30</f>
        <v>0</v>
      </c>
      <c r="E28" s="201">
        <f>'[2]22'!E30</f>
        <v>0</v>
      </c>
      <c r="F28" s="15">
        <f t="shared" si="6"/>
        <v>72</v>
      </c>
      <c r="G28" s="200">
        <f>'[2]22'!H30</f>
        <v>38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38</v>
      </c>
      <c r="L28" s="18">
        <f>frq!C28</f>
        <v>1</v>
      </c>
      <c r="M28" s="125">
        <f t="shared" si="4"/>
        <v>38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</v>
      </c>
      <c r="R28" s="18">
        <v>0</v>
      </c>
      <c r="S28" s="18"/>
    </row>
    <row r="29" spans="1:19">
      <c r="A29" s="8" t="s">
        <v>71</v>
      </c>
      <c r="B29" s="200">
        <f>'[2]22'!B31</f>
        <v>42</v>
      </c>
      <c r="C29" s="201">
        <f>'[2]22'!C31</f>
        <v>30</v>
      </c>
      <c r="D29" s="201">
        <f>'[2]22'!D31</f>
        <v>0</v>
      </c>
      <c r="E29" s="201">
        <f>'[2]22'!E31</f>
        <v>0</v>
      </c>
      <c r="F29" s="15">
        <f t="shared" si="6"/>
        <v>72</v>
      </c>
      <c r="G29" s="200">
        <f>'[2]22'!H31</f>
        <v>38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38</v>
      </c>
      <c r="L29" s="18">
        <f>frq!C29</f>
        <v>1</v>
      </c>
      <c r="M29" s="125">
        <f t="shared" si="4"/>
        <v>38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</v>
      </c>
      <c r="R29" s="18">
        <v>0</v>
      </c>
      <c r="S29" s="18"/>
    </row>
    <row r="30" spans="1:19">
      <c r="A30" s="8" t="s">
        <v>72</v>
      </c>
      <c r="B30" s="200">
        <f>'[2]22'!B32</f>
        <v>42</v>
      </c>
      <c r="C30" s="201">
        <f>'[2]22'!C32</f>
        <v>30</v>
      </c>
      <c r="D30" s="201">
        <f>'[2]22'!D32</f>
        <v>0</v>
      </c>
      <c r="E30" s="201">
        <f>'[2]22'!E32</f>
        <v>0</v>
      </c>
      <c r="F30" s="15">
        <f t="shared" si="6"/>
        <v>72</v>
      </c>
      <c r="G30" s="200">
        <f>'[2]22'!H32</f>
        <v>38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38</v>
      </c>
      <c r="L30" s="18">
        <f>frq!C30</f>
        <v>1</v>
      </c>
      <c r="M30" s="125">
        <f t="shared" si="4"/>
        <v>38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</v>
      </c>
      <c r="R30" s="18">
        <v>0</v>
      </c>
      <c r="S30" s="18"/>
    </row>
    <row r="31" spans="1:19">
      <c r="A31" s="8" t="s">
        <v>73</v>
      </c>
      <c r="B31" s="200">
        <f>'[2]22'!B33</f>
        <v>42</v>
      </c>
      <c r="C31" s="201">
        <f>'[2]22'!C33</f>
        <v>30</v>
      </c>
      <c r="D31" s="201">
        <f>'[2]22'!D33</f>
        <v>0</v>
      </c>
      <c r="E31" s="201">
        <f>'[2]22'!E33</f>
        <v>0</v>
      </c>
      <c r="F31" s="15">
        <f t="shared" si="6"/>
        <v>72</v>
      </c>
      <c r="G31" s="200">
        <f>'[2]22'!H33</f>
        <v>38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38</v>
      </c>
      <c r="L31" s="18">
        <f>frq!C31</f>
        <v>1</v>
      </c>
      <c r="M31" s="125">
        <f t="shared" si="4"/>
        <v>38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</v>
      </c>
      <c r="R31" s="18">
        <v>0</v>
      </c>
      <c r="S31" s="18"/>
    </row>
    <row r="32" spans="1:19">
      <c r="A32" s="8" t="s">
        <v>74</v>
      </c>
      <c r="B32" s="200">
        <f>'[2]22'!B34</f>
        <v>42</v>
      </c>
      <c r="C32" s="201">
        <f>'[2]22'!C34</f>
        <v>30</v>
      </c>
      <c r="D32" s="201">
        <f>'[2]22'!D34</f>
        <v>0</v>
      </c>
      <c r="E32" s="201">
        <f>'[2]22'!E34</f>
        <v>0</v>
      </c>
      <c r="F32" s="15">
        <f t="shared" si="6"/>
        <v>72</v>
      </c>
      <c r="G32" s="200">
        <f>'[2]22'!H34</f>
        <v>38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38</v>
      </c>
      <c r="L32" s="18">
        <f>frq!C32</f>
        <v>1</v>
      </c>
      <c r="M32" s="125">
        <f t="shared" si="4"/>
        <v>38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</v>
      </c>
      <c r="R32" s="18">
        <v>0</v>
      </c>
      <c r="S32" s="18"/>
    </row>
    <row r="33" spans="1:19">
      <c r="A33" s="8" t="s">
        <v>75</v>
      </c>
      <c r="B33" s="200">
        <f>'[2]22'!B35</f>
        <v>42</v>
      </c>
      <c r="C33" s="201">
        <f>'[2]22'!C35</f>
        <v>30</v>
      </c>
      <c r="D33" s="201">
        <f>'[2]22'!D35</f>
        <v>0</v>
      </c>
      <c r="E33" s="201">
        <f>'[2]22'!E35</f>
        <v>0</v>
      </c>
      <c r="F33" s="15">
        <f t="shared" si="6"/>
        <v>72</v>
      </c>
      <c r="G33" s="200">
        <f>'[2]22'!H35</f>
        <v>38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38</v>
      </c>
      <c r="L33" s="18">
        <f>frq!C33</f>
        <v>1</v>
      </c>
      <c r="M33" s="125">
        <f t="shared" si="4"/>
        <v>38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</v>
      </c>
      <c r="R33" s="18">
        <v>0</v>
      </c>
      <c r="S33" s="18"/>
    </row>
    <row r="34" spans="1:19">
      <c r="A34" s="8" t="s">
        <v>76</v>
      </c>
      <c r="B34" s="200">
        <f>'[2]22'!B36</f>
        <v>42</v>
      </c>
      <c r="C34" s="201">
        <f>'[2]22'!C36</f>
        <v>30</v>
      </c>
      <c r="D34" s="201">
        <f>'[2]22'!D36</f>
        <v>0</v>
      </c>
      <c r="E34" s="201">
        <f>'[2]22'!E36</f>
        <v>0</v>
      </c>
      <c r="F34" s="15">
        <f t="shared" si="6"/>
        <v>72</v>
      </c>
      <c r="G34" s="200">
        <f>'[2]22'!H36</f>
        <v>38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38</v>
      </c>
      <c r="L34" s="18">
        <f>frq!C34</f>
        <v>1</v>
      </c>
      <c r="M34" s="125">
        <f t="shared" si="4"/>
        <v>38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</v>
      </c>
      <c r="R34" s="18">
        <v>0</v>
      </c>
      <c r="S34" s="18"/>
    </row>
    <row r="35" spans="1:19">
      <c r="A35" s="8" t="s">
        <v>77</v>
      </c>
      <c r="B35" s="200">
        <f>'[2]22'!B37</f>
        <v>42</v>
      </c>
      <c r="C35" s="201">
        <f>'[2]22'!C37</f>
        <v>30</v>
      </c>
      <c r="D35" s="201">
        <f>'[2]22'!D37</f>
        <v>0</v>
      </c>
      <c r="E35" s="201">
        <f>'[2]22'!E37</f>
        <v>0</v>
      </c>
      <c r="F35" s="15">
        <f t="shared" si="6"/>
        <v>72</v>
      </c>
      <c r="G35" s="200">
        <f>'[2]22'!H37</f>
        <v>38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38</v>
      </c>
      <c r="L35" s="18">
        <f>frq!C35</f>
        <v>1</v>
      </c>
      <c r="M35" s="125">
        <f t="shared" si="4"/>
        <v>38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</v>
      </c>
      <c r="R35" s="18">
        <v>0</v>
      </c>
      <c r="S35" s="18"/>
    </row>
    <row r="36" spans="1:19">
      <c r="A36" s="8" t="s">
        <v>78</v>
      </c>
      <c r="B36" s="200">
        <f>'[2]22'!B38</f>
        <v>42</v>
      </c>
      <c r="C36" s="201">
        <f>'[2]22'!C38</f>
        <v>30</v>
      </c>
      <c r="D36" s="201">
        <f>'[2]22'!D38</f>
        <v>0</v>
      </c>
      <c r="E36" s="201">
        <f>'[2]22'!E38</f>
        <v>0</v>
      </c>
      <c r="F36" s="15">
        <f t="shared" si="6"/>
        <v>72</v>
      </c>
      <c r="G36" s="200">
        <f>'[2]22'!H38</f>
        <v>38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38</v>
      </c>
      <c r="L36" s="18">
        <f>frq!C36</f>
        <v>1</v>
      </c>
      <c r="M36" s="125">
        <f t="shared" si="4"/>
        <v>38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</v>
      </c>
      <c r="R36" s="18">
        <v>0</v>
      </c>
      <c r="S36" s="18"/>
    </row>
    <row r="37" spans="1:19">
      <c r="A37" s="8" t="s">
        <v>79</v>
      </c>
      <c r="B37" s="200">
        <f>'[2]22'!B39</f>
        <v>42</v>
      </c>
      <c r="C37" s="201">
        <f>'[2]22'!C39</f>
        <v>30</v>
      </c>
      <c r="D37" s="201">
        <f>'[2]22'!D39</f>
        <v>0</v>
      </c>
      <c r="E37" s="201">
        <f>'[2]22'!E39</f>
        <v>0</v>
      </c>
      <c r="F37" s="15">
        <f t="shared" si="6"/>
        <v>72</v>
      </c>
      <c r="G37" s="200">
        <f>'[2]22'!H39</f>
        <v>38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38</v>
      </c>
      <c r="L37" s="18">
        <f>frq!C37</f>
        <v>1</v>
      </c>
      <c r="M37" s="125">
        <f t="shared" si="4"/>
        <v>38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</v>
      </c>
      <c r="R37" s="18">
        <v>0</v>
      </c>
      <c r="S37" s="18"/>
    </row>
    <row r="38" spans="1:19">
      <c r="A38" s="8" t="s">
        <v>80</v>
      </c>
      <c r="B38" s="200">
        <f>'[2]22'!B40</f>
        <v>42</v>
      </c>
      <c r="C38" s="201">
        <f>'[2]22'!C40</f>
        <v>30</v>
      </c>
      <c r="D38" s="201">
        <f>'[2]22'!D40</f>
        <v>0</v>
      </c>
      <c r="E38" s="201">
        <f>'[2]22'!E40</f>
        <v>0</v>
      </c>
      <c r="F38" s="15">
        <f t="shared" si="6"/>
        <v>72</v>
      </c>
      <c r="G38" s="200">
        <f>'[2]22'!H40</f>
        <v>38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38</v>
      </c>
      <c r="L38" s="18">
        <f>frq!C38</f>
        <v>1</v>
      </c>
      <c r="M38" s="125">
        <f t="shared" si="4"/>
        <v>38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</v>
      </c>
      <c r="R38" s="18">
        <v>0</v>
      </c>
      <c r="S38" s="18"/>
    </row>
    <row r="39" spans="1:19">
      <c r="A39" s="8" t="s">
        <v>81</v>
      </c>
      <c r="B39" s="200">
        <f>'[2]22'!B41</f>
        <v>42</v>
      </c>
      <c r="C39" s="201">
        <f>'[2]22'!C41</f>
        <v>30</v>
      </c>
      <c r="D39" s="201">
        <f>'[2]22'!D41</f>
        <v>0</v>
      </c>
      <c r="E39" s="201">
        <f>'[2]22'!E41</f>
        <v>0</v>
      </c>
      <c r="F39" s="15">
        <f t="shared" si="6"/>
        <v>72</v>
      </c>
      <c r="G39" s="200">
        <f>'[2]22'!H41</f>
        <v>38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38</v>
      </c>
      <c r="L39" s="18">
        <f>frq!C39</f>
        <v>1</v>
      </c>
      <c r="M39" s="125">
        <f t="shared" si="4"/>
        <v>38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</v>
      </c>
      <c r="R39" s="18">
        <v>0</v>
      </c>
      <c r="S39" s="18"/>
    </row>
    <row r="40" spans="1:19">
      <c r="A40" s="8" t="s">
        <v>82</v>
      </c>
      <c r="B40" s="200">
        <f>'[2]22'!B42</f>
        <v>42</v>
      </c>
      <c r="C40" s="201">
        <f>'[2]22'!C42</f>
        <v>30</v>
      </c>
      <c r="D40" s="201">
        <f>'[2]22'!D42</f>
        <v>0</v>
      </c>
      <c r="E40" s="201">
        <f>'[2]22'!E42</f>
        <v>0</v>
      </c>
      <c r="F40" s="15">
        <f t="shared" si="6"/>
        <v>72</v>
      </c>
      <c r="G40" s="200">
        <f>'[2]22'!H42</f>
        <v>38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38</v>
      </c>
      <c r="L40" s="18">
        <f>frq!C40</f>
        <v>1</v>
      </c>
      <c r="M40" s="125">
        <f t="shared" si="4"/>
        <v>38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</v>
      </c>
      <c r="R40" s="18">
        <v>0</v>
      </c>
      <c r="S40" s="18"/>
    </row>
    <row r="41" spans="1:19">
      <c r="A41" s="8" t="s">
        <v>83</v>
      </c>
      <c r="B41" s="200">
        <f>'[2]22'!B43</f>
        <v>42</v>
      </c>
      <c r="C41" s="201">
        <f>'[2]22'!C43</f>
        <v>30</v>
      </c>
      <c r="D41" s="201">
        <f>'[2]22'!D43</f>
        <v>0</v>
      </c>
      <c r="E41" s="201">
        <f>'[2]22'!E43</f>
        <v>0</v>
      </c>
      <c r="F41" s="15">
        <f t="shared" si="6"/>
        <v>72</v>
      </c>
      <c r="G41" s="200">
        <f>'[2]22'!H43</f>
        <v>38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38</v>
      </c>
      <c r="L41" s="18">
        <f>frq!C41</f>
        <v>1</v>
      </c>
      <c r="M41" s="125">
        <f t="shared" si="4"/>
        <v>38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</v>
      </c>
      <c r="R41" s="18">
        <v>0</v>
      </c>
      <c r="S41" s="18"/>
    </row>
    <row r="42" spans="1:19">
      <c r="A42" s="8" t="s">
        <v>84</v>
      </c>
      <c r="B42" s="200">
        <f>'[2]22'!B44</f>
        <v>42</v>
      </c>
      <c r="C42" s="201">
        <f>'[2]22'!C44</f>
        <v>30</v>
      </c>
      <c r="D42" s="201">
        <f>'[2]22'!D44</f>
        <v>0</v>
      </c>
      <c r="E42" s="201">
        <f>'[2]22'!E44</f>
        <v>0</v>
      </c>
      <c r="F42" s="15">
        <f t="shared" si="6"/>
        <v>72</v>
      </c>
      <c r="G42" s="200">
        <f>'[2]22'!H44</f>
        <v>38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38</v>
      </c>
      <c r="L42" s="18">
        <f>frq!C42</f>
        <v>1</v>
      </c>
      <c r="M42" s="125">
        <f t="shared" si="4"/>
        <v>38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</v>
      </c>
      <c r="R42" s="18">
        <v>0</v>
      </c>
      <c r="S42" s="18"/>
    </row>
    <row r="43" spans="1:19">
      <c r="A43" s="8" t="s">
        <v>85</v>
      </c>
      <c r="B43" s="200">
        <f>'[2]22'!B45</f>
        <v>42</v>
      </c>
      <c r="C43" s="201">
        <f>'[2]22'!C45</f>
        <v>30</v>
      </c>
      <c r="D43" s="201">
        <f>'[2]22'!D45</f>
        <v>0</v>
      </c>
      <c r="E43" s="201">
        <f>'[2]22'!E45</f>
        <v>0</v>
      </c>
      <c r="F43" s="15">
        <f t="shared" si="6"/>
        <v>72</v>
      </c>
      <c r="G43" s="200">
        <f>'[2]22'!H45</f>
        <v>38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38</v>
      </c>
      <c r="L43" s="18">
        <f>frq!C43</f>
        <v>1</v>
      </c>
      <c r="M43" s="125">
        <f t="shared" si="4"/>
        <v>38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</v>
      </c>
      <c r="R43" s="18">
        <v>0</v>
      </c>
      <c r="S43" s="18"/>
    </row>
    <row r="44" spans="1:19">
      <c r="A44" s="8" t="s">
        <v>86</v>
      </c>
      <c r="B44" s="200">
        <f>'[2]22'!B46</f>
        <v>42</v>
      </c>
      <c r="C44" s="201">
        <f>'[2]22'!C46</f>
        <v>30</v>
      </c>
      <c r="D44" s="201">
        <f>'[2]22'!D46</f>
        <v>0</v>
      </c>
      <c r="E44" s="201">
        <f>'[2]22'!E46</f>
        <v>0</v>
      </c>
      <c r="F44" s="15">
        <f t="shared" si="6"/>
        <v>72</v>
      </c>
      <c r="G44" s="200">
        <f>'[2]22'!H46</f>
        <v>38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38</v>
      </c>
      <c r="L44" s="18">
        <f>frq!C44</f>
        <v>1</v>
      </c>
      <c r="M44" s="125">
        <f t="shared" si="4"/>
        <v>38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</v>
      </c>
      <c r="R44" s="18">
        <v>0</v>
      </c>
      <c r="S44" s="18"/>
    </row>
    <row r="45" spans="1:19">
      <c r="A45" s="8" t="s">
        <v>87</v>
      </c>
      <c r="B45" s="200">
        <f>'[2]22'!B47</f>
        <v>42</v>
      </c>
      <c r="C45" s="201">
        <f>'[2]22'!C47</f>
        <v>30</v>
      </c>
      <c r="D45" s="201">
        <f>'[2]22'!D47</f>
        <v>0</v>
      </c>
      <c r="E45" s="201">
        <f>'[2]22'!E47</f>
        <v>0</v>
      </c>
      <c r="F45" s="15">
        <f t="shared" si="6"/>
        <v>72</v>
      </c>
      <c r="G45" s="200">
        <f>'[2]22'!H47</f>
        <v>38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38</v>
      </c>
      <c r="L45" s="18">
        <f>frq!C45</f>
        <v>1</v>
      </c>
      <c r="M45" s="125">
        <f t="shared" si="4"/>
        <v>38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</v>
      </c>
      <c r="R45" s="18">
        <v>0</v>
      </c>
      <c r="S45" s="18"/>
    </row>
    <row r="46" spans="1:19">
      <c r="A46" s="8" t="s">
        <v>88</v>
      </c>
      <c r="B46" s="200">
        <f>'[2]22'!B48</f>
        <v>42</v>
      </c>
      <c r="C46" s="201">
        <f>'[2]22'!C48</f>
        <v>30</v>
      </c>
      <c r="D46" s="201">
        <f>'[2]22'!D48</f>
        <v>0</v>
      </c>
      <c r="E46" s="201">
        <f>'[2]22'!E48</f>
        <v>0</v>
      </c>
      <c r="F46" s="15">
        <f t="shared" si="6"/>
        <v>72</v>
      </c>
      <c r="G46" s="200">
        <f>'[2]22'!H48</f>
        <v>38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38</v>
      </c>
      <c r="L46" s="18">
        <f>frq!C46</f>
        <v>1</v>
      </c>
      <c r="M46" s="125">
        <f t="shared" si="4"/>
        <v>38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</v>
      </c>
      <c r="R46" s="18">
        <v>0</v>
      </c>
      <c r="S46" s="18"/>
    </row>
    <row r="47" spans="1:19">
      <c r="A47" s="8" t="s">
        <v>89</v>
      </c>
      <c r="B47" s="200">
        <f>'[2]22'!B49</f>
        <v>42</v>
      </c>
      <c r="C47" s="201">
        <f>'[2]22'!C49</f>
        <v>30</v>
      </c>
      <c r="D47" s="201">
        <f>'[2]22'!D49</f>
        <v>0</v>
      </c>
      <c r="E47" s="201">
        <f>'[2]22'!E49</f>
        <v>0</v>
      </c>
      <c r="F47" s="15">
        <f t="shared" si="6"/>
        <v>72</v>
      </c>
      <c r="G47" s="200">
        <f>'[2]22'!H49</f>
        <v>39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39</v>
      </c>
      <c r="L47" s="18">
        <f>frq!C47</f>
        <v>1</v>
      </c>
      <c r="M47" s="125">
        <f t="shared" si="4"/>
        <v>39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</v>
      </c>
      <c r="R47" s="18">
        <v>0</v>
      </c>
      <c r="S47" s="18"/>
    </row>
    <row r="48" spans="1:19">
      <c r="A48" s="8" t="s">
        <v>90</v>
      </c>
      <c r="B48" s="200">
        <f>'[2]22'!B50</f>
        <v>42</v>
      </c>
      <c r="C48" s="201">
        <f>'[2]22'!C50</f>
        <v>30</v>
      </c>
      <c r="D48" s="201">
        <f>'[2]22'!D50</f>
        <v>0</v>
      </c>
      <c r="E48" s="201">
        <f>'[2]22'!E50</f>
        <v>0</v>
      </c>
      <c r="F48" s="15">
        <f t="shared" si="6"/>
        <v>72</v>
      </c>
      <c r="G48" s="200">
        <f>'[2]22'!H50</f>
        <v>39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39</v>
      </c>
      <c r="L48" s="18">
        <f>frq!C48</f>
        <v>1</v>
      </c>
      <c r="M48" s="125">
        <f t="shared" si="4"/>
        <v>39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</v>
      </c>
      <c r="R48" s="18">
        <v>0</v>
      </c>
      <c r="S48" s="18"/>
    </row>
    <row r="49" spans="1:19">
      <c r="A49" s="8" t="s">
        <v>91</v>
      </c>
      <c r="B49" s="200">
        <f>'[2]22'!B51</f>
        <v>42</v>
      </c>
      <c r="C49" s="201">
        <f>'[2]22'!C51</f>
        <v>30</v>
      </c>
      <c r="D49" s="201">
        <f>'[2]22'!D51</f>
        <v>0</v>
      </c>
      <c r="E49" s="201">
        <f>'[2]22'!E51</f>
        <v>0</v>
      </c>
      <c r="F49" s="15">
        <f t="shared" si="6"/>
        <v>72</v>
      </c>
      <c r="G49" s="200">
        <f>'[2]22'!H51</f>
        <v>39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39</v>
      </c>
      <c r="L49" s="18">
        <f>frq!C49</f>
        <v>1</v>
      </c>
      <c r="M49" s="125">
        <f t="shared" si="4"/>
        <v>39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</v>
      </c>
      <c r="R49" s="18">
        <v>0</v>
      </c>
      <c r="S49" s="18"/>
    </row>
    <row r="50" spans="1:19">
      <c r="A50" s="8" t="s">
        <v>92</v>
      </c>
      <c r="B50" s="200">
        <f>'[2]22'!B52</f>
        <v>42</v>
      </c>
      <c r="C50" s="201">
        <f>'[2]22'!C52</f>
        <v>30</v>
      </c>
      <c r="D50" s="201">
        <f>'[2]22'!D52</f>
        <v>0</v>
      </c>
      <c r="E50" s="201">
        <f>'[2]22'!E52</f>
        <v>0</v>
      </c>
      <c r="F50" s="15">
        <f t="shared" si="6"/>
        <v>72</v>
      </c>
      <c r="G50" s="200">
        <f>'[2]22'!H52</f>
        <v>39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39</v>
      </c>
      <c r="L50" s="18">
        <f>frq!C50</f>
        <v>1</v>
      </c>
      <c r="M50" s="125">
        <f t="shared" si="4"/>
        <v>39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</v>
      </c>
      <c r="R50" s="18">
        <v>0</v>
      </c>
      <c r="S50" s="18"/>
    </row>
    <row r="51" spans="1:19">
      <c r="A51" s="8" t="s">
        <v>93</v>
      </c>
      <c r="B51" s="200">
        <f>'[2]22'!B53</f>
        <v>42</v>
      </c>
      <c r="C51" s="201">
        <f>'[2]22'!C53</f>
        <v>30</v>
      </c>
      <c r="D51" s="201">
        <f>'[2]22'!D53</f>
        <v>0</v>
      </c>
      <c r="E51" s="201">
        <f>'[2]22'!E53</f>
        <v>0</v>
      </c>
      <c r="F51" s="15">
        <f t="shared" si="6"/>
        <v>72</v>
      </c>
      <c r="G51" s="200">
        <f>'[2]22'!H53</f>
        <v>39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39</v>
      </c>
      <c r="L51" s="18">
        <f>frq!C51</f>
        <v>1</v>
      </c>
      <c r="M51" s="125">
        <f t="shared" si="4"/>
        <v>39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</v>
      </c>
      <c r="R51" s="18">
        <v>0</v>
      </c>
      <c r="S51" s="18"/>
    </row>
    <row r="52" spans="1:19">
      <c r="A52" s="8" t="s">
        <v>94</v>
      </c>
      <c r="B52" s="200">
        <f>'[2]22'!B54</f>
        <v>42</v>
      </c>
      <c r="C52" s="201">
        <f>'[2]22'!C54</f>
        <v>30</v>
      </c>
      <c r="D52" s="201">
        <f>'[2]22'!D54</f>
        <v>0</v>
      </c>
      <c r="E52" s="201">
        <f>'[2]22'!E54</f>
        <v>0</v>
      </c>
      <c r="F52" s="15">
        <f t="shared" si="6"/>
        <v>72</v>
      </c>
      <c r="G52" s="200">
        <f>'[2]22'!H54</f>
        <v>39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39</v>
      </c>
      <c r="L52" s="18">
        <f>frq!C52</f>
        <v>1</v>
      </c>
      <c r="M52" s="125">
        <f t="shared" si="4"/>
        <v>39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</v>
      </c>
      <c r="R52" s="18">
        <v>0</v>
      </c>
      <c r="S52" s="18"/>
    </row>
    <row r="53" spans="1:19">
      <c r="A53" s="8" t="s">
        <v>95</v>
      </c>
      <c r="B53" s="200">
        <f>'[2]22'!B55</f>
        <v>42</v>
      </c>
      <c r="C53" s="201">
        <f>'[2]22'!C55</f>
        <v>30</v>
      </c>
      <c r="D53" s="201">
        <f>'[2]22'!D55</f>
        <v>0</v>
      </c>
      <c r="E53" s="201">
        <f>'[2]22'!E55</f>
        <v>0</v>
      </c>
      <c r="F53" s="15">
        <f t="shared" si="6"/>
        <v>72</v>
      </c>
      <c r="G53" s="200">
        <f>'[2]22'!H55</f>
        <v>39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39</v>
      </c>
      <c r="L53" s="18">
        <f>frq!C53</f>
        <v>1</v>
      </c>
      <c r="M53" s="125">
        <f t="shared" si="4"/>
        <v>39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</v>
      </c>
      <c r="R53" s="18">
        <v>0</v>
      </c>
      <c r="S53" s="18"/>
    </row>
    <row r="54" spans="1:19">
      <c r="A54" s="8" t="s">
        <v>96</v>
      </c>
      <c r="B54" s="200">
        <f>'[2]22'!B56</f>
        <v>42</v>
      </c>
      <c r="C54" s="201">
        <f>'[2]22'!C56</f>
        <v>30</v>
      </c>
      <c r="D54" s="201">
        <f>'[2]22'!D56</f>
        <v>0</v>
      </c>
      <c r="E54" s="201">
        <f>'[2]22'!E56</f>
        <v>0</v>
      </c>
      <c r="F54" s="15">
        <f t="shared" si="6"/>
        <v>72</v>
      </c>
      <c r="G54" s="200">
        <f>'[2]22'!H56</f>
        <v>39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39</v>
      </c>
      <c r="L54" s="18">
        <f>frq!C54</f>
        <v>1</v>
      </c>
      <c r="M54" s="125">
        <f t="shared" si="4"/>
        <v>39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</v>
      </c>
      <c r="R54" s="18">
        <v>0</v>
      </c>
      <c r="S54" s="18"/>
    </row>
    <row r="55" spans="1:19">
      <c r="A55" s="8" t="s">
        <v>97</v>
      </c>
      <c r="B55" s="200">
        <f>'[2]22'!B57</f>
        <v>42</v>
      </c>
      <c r="C55" s="201">
        <f>'[2]22'!C57</f>
        <v>30</v>
      </c>
      <c r="D55" s="201">
        <f>'[2]22'!D57</f>
        <v>0</v>
      </c>
      <c r="E55" s="201">
        <f>'[2]22'!E57</f>
        <v>0</v>
      </c>
      <c r="F55" s="15">
        <f t="shared" si="6"/>
        <v>72</v>
      </c>
      <c r="G55" s="200">
        <f>'[2]22'!H57</f>
        <v>38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38</v>
      </c>
      <c r="L55" s="18">
        <f>frq!C55</f>
        <v>1</v>
      </c>
      <c r="M55" s="125">
        <f t="shared" si="4"/>
        <v>38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</v>
      </c>
      <c r="R55" s="18">
        <v>0</v>
      </c>
      <c r="S55" s="18"/>
    </row>
    <row r="56" spans="1:19">
      <c r="A56" s="8" t="s">
        <v>98</v>
      </c>
      <c r="B56" s="200">
        <f>'[2]22'!B58</f>
        <v>42</v>
      </c>
      <c r="C56" s="201">
        <f>'[2]22'!C58</f>
        <v>30</v>
      </c>
      <c r="D56" s="201">
        <f>'[2]22'!D58</f>
        <v>0</v>
      </c>
      <c r="E56" s="201">
        <f>'[2]22'!E58</f>
        <v>0</v>
      </c>
      <c r="F56" s="15">
        <f t="shared" si="6"/>
        <v>72</v>
      </c>
      <c r="G56" s="200">
        <f>'[2]22'!H58</f>
        <v>38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38</v>
      </c>
      <c r="L56" s="18">
        <f>frq!C56</f>
        <v>1</v>
      </c>
      <c r="M56" s="125">
        <f t="shared" si="4"/>
        <v>38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</v>
      </c>
      <c r="R56" s="18">
        <v>0</v>
      </c>
      <c r="S56" s="18"/>
    </row>
    <row r="57" spans="1:19">
      <c r="A57" s="8" t="s">
        <v>99</v>
      </c>
      <c r="B57" s="200">
        <f>'[2]22'!B59</f>
        <v>42</v>
      </c>
      <c r="C57" s="201">
        <f>'[2]22'!C59</f>
        <v>30</v>
      </c>
      <c r="D57" s="201">
        <f>'[2]22'!D59</f>
        <v>0</v>
      </c>
      <c r="E57" s="201">
        <f>'[2]22'!E59</f>
        <v>0</v>
      </c>
      <c r="F57" s="15">
        <f t="shared" si="6"/>
        <v>72</v>
      </c>
      <c r="G57" s="200">
        <f>'[2]22'!H59</f>
        <v>38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38</v>
      </c>
      <c r="L57" s="18">
        <f>frq!C57</f>
        <v>1</v>
      </c>
      <c r="M57" s="125">
        <f t="shared" si="4"/>
        <v>38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</v>
      </c>
      <c r="R57" s="18">
        <v>0</v>
      </c>
      <c r="S57" s="18"/>
    </row>
    <row r="58" spans="1:19">
      <c r="A58" s="8" t="s">
        <v>100</v>
      </c>
      <c r="B58" s="200">
        <f>'[2]22'!B60</f>
        <v>42</v>
      </c>
      <c r="C58" s="201">
        <f>'[2]22'!C60</f>
        <v>30</v>
      </c>
      <c r="D58" s="201">
        <f>'[2]22'!D60</f>
        <v>0</v>
      </c>
      <c r="E58" s="201">
        <f>'[2]22'!E60</f>
        <v>0</v>
      </c>
      <c r="F58" s="15">
        <f t="shared" si="6"/>
        <v>72</v>
      </c>
      <c r="G58" s="200">
        <f>'[2]22'!H60</f>
        <v>38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38</v>
      </c>
      <c r="L58" s="18">
        <f>frq!C58</f>
        <v>1</v>
      </c>
      <c r="M58" s="125">
        <f t="shared" si="4"/>
        <v>38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</v>
      </c>
      <c r="R58" s="18">
        <v>0</v>
      </c>
      <c r="S58" s="18"/>
    </row>
    <row r="59" spans="1:19">
      <c r="A59" s="8" t="s">
        <v>101</v>
      </c>
      <c r="B59" s="200">
        <f>'[2]22'!B61</f>
        <v>42</v>
      </c>
      <c r="C59" s="201">
        <f>'[2]22'!C61</f>
        <v>30</v>
      </c>
      <c r="D59" s="201">
        <f>'[2]22'!D61</f>
        <v>0</v>
      </c>
      <c r="E59" s="201">
        <f>'[2]22'!E61</f>
        <v>0</v>
      </c>
      <c r="F59" s="15">
        <f t="shared" si="6"/>
        <v>72</v>
      </c>
      <c r="G59" s="200">
        <f>'[2]22'!H61</f>
        <v>38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38</v>
      </c>
      <c r="L59" s="18">
        <f>frq!C59</f>
        <v>1</v>
      </c>
      <c r="M59" s="125">
        <f t="shared" si="4"/>
        <v>38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</v>
      </c>
      <c r="R59" s="18">
        <v>0</v>
      </c>
      <c r="S59" s="18"/>
    </row>
    <row r="60" spans="1:19">
      <c r="A60" s="8" t="s">
        <v>102</v>
      </c>
      <c r="B60" s="200">
        <f>'[2]22'!B62</f>
        <v>42</v>
      </c>
      <c r="C60" s="201">
        <f>'[2]22'!C62</f>
        <v>30</v>
      </c>
      <c r="D60" s="201">
        <f>'[2]22'!D62</f>
        <v>0</v>
      </c>
      <c r="E60" s="201">
        <f>'[2]22'!E62</f>
        <v>0</v>
      </c>
      <c r="F60" s="15">
        <f t="shared" si="6"/>
        <v>72</v>
      </c>
      <c r="G60" s="200">
        <f>'[2]22'!H62</f>
        <v>38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38</v>
      </c>
      <c r="L60" s="18">
        <f>frq!C60</f>
        <v>1</v>
      </c>
      <c r="M60" s="125">
        <f t="shared" si="4"/>
        <v>38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</v>
      </c>
      <c r="R60" s="18">
        <v>0</v>
      </c>
      <c r="S60" s="18"/>
    </row>
    <row r="61" spans="1:19">
      <c r="A61" s="8" t="s">
        <v>103</v>
      </c>
      <c r="B61" s="200">
        <f>'[2]22'!B63</f>
        <v>42</v>
      </c>
      <c r="C61" s="201">
        <f>'[2]22'!C63</f>
        <v>30</v>
      </c>
      <c r="D61" s="201">
        <f>'[2]22'!D63</f>
        <v>0</v>
      </c>
      <c r="E61" s="201">
        <f>'[2]22'!E63</f>
        <v>0</v>
      </c>
      <c r="F61" s="15">
        <f t="shared" si="6"/>
        <v>72</v>
      </c>
      <c r="G61" s="200">
        <f>'[2]22'!H63</f>
        <v>38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38</v>
      </c>
      <c r="L61" s="18">
        <f>frq!C61</f>
        <v>1</v>
      </c>
      <c r="M61" s="125">
        <f t="shared" si="4"/>
        <v>38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</v>
      </c>
      <c r="R61" s="18">
        <v>0</v>
      </c>
      <c r="S61" s="18"/>
    </row>
    <row r="62" spans="1:19">
      <c r="A62" s="8" t="s">
        <v>104</v>
      </c>
      <c r="B62" s="200">
        <f>'[2]22'!B64</f>
        <v>42</v>
      </c>
      <c r="C62" s="201">
        <f>'[2]22'!C64</f>
        <v>30</v>
      </c>
      <c r="D62" s="201">
        <f>'[2]22'!D64</f>
        <v>0</v>
      </c>
      <c r="E62" s="201">
        <f>'[2]22'!E64</f>
        <v>0</v>
      </c>
      <c r="F62" s="15">
        <f t="shared" si="6"/>
        <v>72</v>
      </c>
      <c r="G62" s="200">
        <f>'[2]22'!H64</f>
        <v>38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38</v>
      </c>
      <c r="L62" s="18">
        <f>frq!C62</f>
        <v>1</v>
      </c>
      <c r="M62" s="125">
        <f t="shared" si="4"/>
        <v>38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</v>
      </c>
      <c r="R62" s="18">
        <v>0</v>
      </c>
      <c r="S62" s="18"/>
    </row>
    <row r="63" spans="1:19">
      <c r="A63" s="8" t="s">
        <v>105</v>
      </c>
      <c r="B63" s="200">
        <f>'[2]22'!B65</f>
        <v>42</v>
      </c>
      <c r="C63" s="201">
        <f>'[2]22'!C65</f>
        <v>30</v>
      </c>
      <c r="D63" s="201">
        <f>'[2]22'!D65</f>
        <v>0</v>
      </c>
      <c r="E63" s="201">
        <f>'[2]22'!E65</f>
        <v>0</v>
      </c>
      <c r="F63" s="15">
        <f t="shared" si="6"/>
        <v>72</v>
      </c>
      <c r="G63" s="200">
        <f>'[2]22'!H65</f>
        <v>38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38</v>
      </c>
      <c r="L63" s="18">
        <f>frq!C63</f>
        <v>1</v>
      </c>
      <c r="M63" s="125">
        <f t="shared" si="4"/>
        <v>38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</v>
      </c>
      <c r="R63" s="18">
        <v>0</v>
      </c>
      <c r="S63" s="18"/>
    </row>
    <row r="64" spans="1:19">
      <c r="A64" s="8" t="s">
        <v>106</v>
      </c>
      <c r="B64" s="200">
        <f>'[2]22'!B66</f>
        <v>42</v>
      </c>
      <c r="C64" s="201">
        <f>'[2]22'!C66</f>
        <v>30</v>
      </c>
      <c r="D64" s="201">
        <f>'[2]22'!D66</f>
        <v>0</v>
      </c>
      <c r="E64" s="201">
        <f>'[2]22'!E66</f>
        <v>0</v>
      </c>
      <c r="F64" s="15">
        <f t="shared" si="6"/>
        <v>72</v>
      </c>
      <c r="G64" s="200">
        <f>'[2]22'!H66</f>
        <v>38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38</v>
      </c>
      <c r="L64" s="18">
        <f>frq!C64</f>
        <v>1</v>
      </c>
      <c r="M64" s="125">
        <f t="shared" si="4"/>
        <v>38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</v>
      </c>
      <c r="R64" s="18">
        <v>0</v>
      </c>
      <c r="S64" s="18"/>
    </row>
    <row r="65" spans="1:19">
      <c r="A65" s="8" t="s">
        <v>107</v>
      </c>
      <c r="B65" s="200">
        <f>'[2]22'!B67</f>
        <v>42</v>
      </c>
      <c r="C65" s="201">
        <f>'[2]22'!C67</f>
        <v>30</v>
      </c>
      <c r="D65" s="201">
        <f>'[2]22'!D67</f>
        <v>0</v>
      </c>
      <c r="E65" s="201">
        <f>'[2]22'!E67</f>
        <v>0</v>
      </c>
      <c r="F65" s="15">
        <f t="shared" si="6"/>
        <v>72</v>
      </c>
      <c r="G65" s="200">
        <f>'[2]22'!H67</f>
        <v>38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38</v>
      </c>
      <c r="L65" s="18">
        <f>frq!C65</f>
        <v>1</v>
      </c>
      <c r="M65" s="125">
        <f t="shared" si="4"/>
        <v>38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</v>
      </c>
      <c r="R65" s="18">
        <v>0</v>
      </c>
      <c r="S65" s="18"/>
    </row>
    <row r="66" spans="1:19">
      <c r="A66" s="8" t="s">
        <v>108</v>
      </c>
      <c r="B66" s="200">
        <f>'[2]22'!B68</f>
        <v>42</v>
      </c>
      <c r="C66" s="201">
        <f>'[2]22'!C68</f>
        <v>30</v>
      </c>
      <c r="D66" s="201">
        <f>'[2]22'!D68</f>
        <v>0</v>
      </c>
      <c r="E66" s="201">
        <f>'[2]22'!E68</f>
        <v>0</v>
      </c>
      <c r="F66" s="15">
        <f t="shared" si="6"/>
        <v>72</v>
      </c>
      <c r="G66" s="200">
        <f>'[2]22'!H68</f>
        <v>38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38</v>
      </c>
      <c r="L66" s="18">
        <f>frq!C66</f>
        <v>1</v>
      </c>
      <c r="M66" s="125">
        <f t="shared" si="4"/>
        <v>38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</v>
      </c>
      <c r="R66" s="18">
        <v>0</v>
      </c>
      <c r="S66" s="18"/>
    </row>
    <row r="67" spans="1:19">
      <c r="A67" s="8" t="s">
        <v>109</v>
      </c>
      <c r="B67" s="200">
        <f>'[2]22'!B69</f>
        <v>42</v>
      </c>
      <c r="C67" s="201">
        <f>'[2]22'!C69</f>
        <v>30</v>
      </c>
      <c r="D67" s="201">
        <f>'[2]22'!D69</f>
        <v>0</v>
      </c>
      <c r="E67" s="201">
        <f>'[2]22'!E69</f>
        <v>0</v>
      </c>
      <c r="F67" s="15">
        <f t="shared" si="6"/>
        <v>72</v>
      </c>
      <c r="G67" s="200">
        <f>'[2]22'!H69</f>
        <v>38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38</v>
      </c>
      <c r="L67" s="18">
        <f>frq!C67</f>
        <v>1</v>
      </c>
      <c r="M67" s="125">
        <f t="shared" si="4"/>
        <v>38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</v>
      </c>
      <c r="R67" s="18">
        <v>0</v>
      </c>
      <c r="S67" s="18"/>
    </row>
    <row r="68" spans="1:19">
      <c r="A68" s="8" t="s">
        <v>110</v>
      </c>
      <c r="B68" s="200">
        <f>'[2]22'!B70</f>
        <v>42</v>
      </c>
      <c r="C68" s="201">
        <f>'[2]22'!C70</f>
        <v>30</v>
      </c>
      <c r="D68" s="201">
        <f>'[2]22'!D70</f>
        <v>0</v>
      </c>
      <c r="E68" s="201">
        <f>'[2]22'!E70</f>
        <v>0</v>
      </c>
      <c r="F68" s="15">
        <f t="shared" si="6"/>
        <v>72</v>
      </c>
      <c r="G68" s="200">
        <f>'[2]22'!H70</f>
        <v>38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</v>
      </c>
      <c r="R68" s="18">
        <v>0</v>
      </c>
      <c r="S68" s="18"/>
    </row>
    <row r="69" spans="1:19">
      <c r="A69" s="8" t="s">
        <v>111</v>
      </c>
      <c r="B69" s="200">
        <f>'[2]22'!B71</f>
        <v>42</v>
      </c>
      <c r="C69" s="201">
        <f>'[2]22'!C71</f>
        <v>30</v>
      </c>
      <c r="D69" s="201">
        <f>'[2]22'!D71</f>
        <v>0</v>
      </c>
      <c r="E69" s="201">
        <f>'[2]22'!E71</f>
        <v>0</v>
      </c>
      <c r="F69" s="15">
        <f t="shared" ref="F69:F98" si="16">SUM(B69:E69)</f>
        <v>72</v>
      </c>
      <c r="G69" s="200">
        <f>'[2]22'!H71</f>
        <v>38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38</v>
      </c>
      <c r="L69" s="18">
        <f>frq!C69</f>
        <v>1</v>
      </c>
      <c r="M69" s="125">
        <f t="shared" si="14"/>
        <v>38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</v>
      </c>
      <c r="R69" s="18">
        <v>0</v>
      </c>
      <c r="S69" s="18"/>
    </row>
    <row r="70" spans="1:19">
      <c r="A70" s="8" t="s">
        <v>112</v>
      </c>
      <c r="B70" s="200">
        <f>'[2]22'!B72</f>
        <v>42</v>
      </c>
      <c r="C70" s="201">
        <f>'[2]22'!C72</f>
        <v>30</v>
      </c>
      <c r="D70" s="201">
        <f>'[2]22'!D72</f>
        <v>0</v>
      </c>
      <c r="E70" s="201">
        <f>'[2]22'!E72</f>
        <v>0</v>
      </c>
      <c r="F70" s="15">
        <f t="shared" si="16"/>
        <v>72</v>
      </c>
      <c r="G70" s="200">
        <f>'[2]22'!H72</f>
        <v>38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38</v>
      </c>
      <c r="L70" s="18">
        <f>frq!C70</f>
        <v>1</v>
      </c>
      <c r="M70" s="125">
        <f t="shared" si="14"/>
        <v>38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</v>
      </c>
      <c r="R70" s="18">
        <v>0</v>
      </c>
      <c r="S70" s="18"/>
    </row>
    <row r="71" spans="1:19">
      <c r="A71" s="8" t="s">
        <v>113</v>
      </c>
      <c r="B71" s="200">
        <f>'[2]22'!B73</f>
        <v>42</v>
      </c>
      <c r="C71" s="201">
        <f>'[2]22'!C73</f>
        <v>30</v>
      </c>
      <c r="D71" s="201">
        <f>'[2]22'!D73</f>
        <v>0</v>
      </c>
      <c r="E71" s="201">
        <f>'[2]22'!E73</f>
        <v>0</v>
      </c>
      <c r="F71" s="15">
        <f t="shared" si="16"/>
        <v>72</v>
      </c>
      <c r="G71" s="200">
        <f>'[2]22'!H73</f>
        <v>39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39</v>
      </c>
      <c r="L71" s="18">
        <f>frq!C71</f>
        <v>1</v>
      </c>
      <c r="M71" s="125">
        <f t="shared" si="14"/>
        <v>39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</v>
      </c>
      <c r="R71" s="18">
        <v>0</v>
      </c>
      <c r="S71" s="18"/>
    </row>
    <row r="72" spans="1:19">
      <c r="A72" s="8" t="s">
        <v>114</v>
      </c>
      <c r="B72" s="200">
        <f>'[2]22'!B74</f>
        <v>42</v>
      </c>
      <c r="C72" s="201">
        <f>'[2]22'!C74</f>
        <v>30</v>
      </c>
      <c r="D72" s="201">
        <f>'[2]22'!D74</f>
        <v>0</v>
      </c>
      <c r="E72" s="201">
        <f>'[2]22'!E74</f>
        <v>0</v>
      </c>
      <c r="F72" s="15">
        <f t="shared" si="16"/>
        <v>72</v>
      </c>
      <c r="G72" s="200">
        <f>'[2]22'!H74</f>
        <v>39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39</v>
      </c>
      <c r="L72" s="18">
        <f>frq!C72</f>
        <v>1</v>
      </c>
      <c r="M72" s="125">
        <f t="shared" si="14"/>
        <v>39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</v>
      </c>
      <c r="R72" s="18">
        <v>0</v>
      </c>
      <c r="S72" s="18"/>
    </row>
    <row r="73" spans="1:19">
      <c r="A73" s="8" t="s">
        <v>115</v>
      </c>
      <c r="B73" s="200">
        <f>'[2]22'!B75</f>
        <v>42</v>
      </c>
      <c r="C73" s="201">
        <f>'[2]22'!C75</f>
        <v>30</v>
      </c>
      <c r="D73" s="201">
        <f>'[2]22'!D75</f>
        <v>0</v>
      </c>
      <c r="E73" s="201">
        <f>'[2]22'!E75</f>
        <v>0</v>
      </c>
      <c r="F73" s="15">
        <f t="shared" si="16"/>
        <v>72</v>
      </c>
      <c r="G73" s="200">
        <f>'[2]22'!H75</f>
        <v>39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39</v>
      </c>
      <c r="L73" s="18">
        <f>frq!C73</f>
        <v>1</v>
      </c>
      <c r="M73" s="125">
        <f t="shared" si="14"/>
        <v>39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</v>
      </c>
      <c r="R73" s="18">
        <v>0</v>
      </c>
      <c r="S73" s="18"/>
    </row>
    <row r="74" spans="1:19">
      <c r="A74" s="8" t="s">
        <v>116</v>
      </c>
      <c r="B74" s="200">
        <f>'[2]22'!B76</f>
        <v>42</v>
      </c>
      <c r="C74" s="201">
        <f>'[2]22'!C76</f>
        <v>30</v>
      </c>
      <c r="D74" s="201">
        <f>'[2]22'!D76</f>
        <v>0</v>
      </c>
      <c r="E74" s="201">
        <f>'[2]22'!E76</f>
        <v>0</v>
      </c>
      <c r="F74" s="15">
        <f t="shared" si="16"/>
        <v>72</v>
      </c>
      <c r="G74" s="200">
        <f>'[2]22'!H76</f>
        <v>39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39</v>
      </c>
      <c r="L74" s="18">
        <f>frq!C74</f>
        <v>1</v>
      </c>
      <c r="M74" s="125">
        <f t="shared" si="14"/>
        <v>39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</v>
      </c>
      <c r="R74" s="18">
        <v>0</v>
      </c>
      <c r="S74" s="18"/>
    </row>
    <row r="75" spans="1:19">
      <c r="A75" s="8" t="s">
        <v>117</v>
      </c>
      <c r="B75" s="200">
        <f>'[2]22'!B77</f>
        <v>42</v>
      </c>
      <c r="C75" s="201">
        <f>'[2]22'!C77</f>
        <v>30</v>
      </c>
      <c r="D75" s="201">
        <f>'[2]22'!D77</f>
        <v>0</v>
      </c>
      <c r="E75" s="201">
        <f>'[2]22'!E77</f>
        <v>0</v>
      </c>
      <c r="F75" s="15">
        <f t="shared" si="16"/>
        <v>72</v>
      </c>
      <c r="G75" s="200">
        <f>'[2]22'!H77</f>
        <v>39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39</v>
      </c>
      <c r="L75" s="18">
        <f>frq!C75</f>
        <v>1</v>
      </c>
      <c r="M75" s="125">
        <f t="shared" si="14"/>
        <v>39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</v>
      </c>
      <c r="R75" s="18">
        <v>0</v>
      </c>
      <c r="S75" s="18"/>
    </row>
    <row r="76" spans="1:19">
      <c r="A76" s="8" t="s">
        <v>118</v>
      </c>
      <c r="B76" s="200">
        <f>'[2]22'!B78</f>
        <v>42</v>
      </c>
      <c r="C76" s="201">
        <f>'[2]22'!C78</f>
        <v>30</v>
      </c>
      <c r="D76" s="201">
        <f>'[2]22'!D78</f>
        <v>0</v>
      </c>
      <c r="E76" s="201">
        <f>'[2]22'!E78</f>
        <v>0</v>
      </c>
      <c r="F76" s="15">
        <f t="shared" si="16"/>
        <v>72</v>
      </c>
      <c r="G76" s="200">
        <f>'[2]22'!H78</f>
        <v>39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39</v>
      </c>
      <c r="L76" s="18">
        <f>frq!C76</f>
        <v>1</v>
      </c>
      <c r="M76" s="125">
        <f t="shared" si="14"/>
        <v>39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</v>
      </c>
      <c r="R76" s="18">
        <v>0</v>
      </c>
      <c r="S76" s="18"/>
    </row>
    <row r="77" spans="1:19">
      <c r="A77" s="8" t="s">
        <v>119</v>
      </c>
      <c r="B77" s="200">
        <f>'[2]22'!B79</f>
        <v>42</v>
      </c>
      <c r="C77" s="201">
        <f>'[2]22'!C79</f>
        <v>30</v>
      </c>
      <c r="D77" s="201">
        <f>'[2]22'!D79</f>
        <v>0</v>
      </c>
      <c r="E77" s="201">
        <f>'[2]22'!E79</f>
        <v>0</v>
      </c>
      <c r="F77" s="15">
        <f t="shared" si="16"/>
        <v>72</v>
      </c>
      <c r="G77" s="200">
        <f>'[2]22'!H79</f>
        <v>39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39</v>
      </c>
      <c r="L77" s="18">
        <f>frq!C77</f>
        <v>1</v>
      </c>
      <c r="M77" s="125">
        <f t="shared" si="14"/>
        <v>39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</v>
      </c>
      <c r="R77" s="18">
        <v>0</v>
      </c>
      <c r="S77" s="18"/>
    </row>
    <row r="78" spans="1:19">
      <c r="A78" s="8" t="s">
        <v>120</v>
      </c>
      <c r="B78" s="200">
        <f>'[2]22'!B80</f>
        <v>42</v>
      </c>
      <c r="C78" s="201">
        <f>'[2]22'!C80</f>
        <v>30</v>
      </c>
      <c r="D78" s="201">
        <f>'[2]22'!D80</f>
        <v>0</v>
      </c>
      <c r="E78" s="201">
        <f>'[2]22'!E80</f>
        <v>0</v>
      </c>
      <c r="F78" s="15">
        <f t="shared" si="16"/>
        <v>72</v>
      </c>
      <c r="G78" s="200">
        <f>'[2]22'!H80</f>
        <v>39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39</v>
      </c>
      <c r="L78" s="18">
        <f>frq!C78</f>
        <v>1</v>
      </c>
      <c r="M78" s="125">
        <f t="shared" si="14"/>
        <v>39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</v>
      </c>
      <c r="R78" s="18">
        <v>0</v>
      </c>
      <c r="S78" s="18"/>
    </row>
    <row r="79" spans="1:19">
      <c r="A79" s="8" t="s">
        <v>121</v>
      </c>
      <c r="B79" s="200">
        <f>'[2]22'!B81</f>
        <v>42</v>
      </c>
      <c r="C79" s="201">
        <f>'[2]22'!C81</f>
        <v>30</v>
      </c>
      <c r="D79" s="201">
        <f>'[2]22'!D81</f>
        <v>0</v>
      </c>
      <c r="E79" s="201">
        <f>'[2]22'!E81</f>
        <v>0</v>
      </c>
      <c r="F79" s="15">
        <f t="shared" si="16"/>
        <v>72</v>
      </c>
      <c r="G79" s="200">
        <f>'[2]22'!H81</f>
        <v>39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39</v>
      </c>
      <c r="L79" s="18">
        <f>frq!C79</f>
        <v>1</v>
      </c>
      <c r="M79" s="125">
        <f t="shared" si="14"/>
        <v>39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</v>
      </c>
      <c r="R79" s="18">
        <v>0</v>
      </c>
      <c r="S79" s="18"/>
    </row>
    <row r="80" spans="1:19">
      <c r="A80" s="8" t="s">
        <v>122</v>
      </c>
      <c r="B80" s="200">
        <f>'[2]22'!B82</f>
        <v>42</v>
      </c>
      <c r="C80" s="201">
        <f>'[2]22'!C82</f>
        <v>30</v>
      </c>
      <c r="D80" s="201">
        <f>'[2]22'!D82</f>
        <v>0</v>
      </c>
      <c r="E80" s="201">
        <f>'[2]22'!E82</f>
        <v>0</v>
      </c>
      <c r="F80" s="15">
        <f t="shared" si="16"/>
        <v>72</v>
      </c>
      <c r="G80" s="200">
        <f>'[2]22'!H82</f>
        <v>39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39</v>
      </c>
      <c r="L80" s="18">
        <f>frq!C80</f>
        <v>1</v>
      </c>
      <c r="M80" s="125">
        <f t="shared" si="14"/>
        <v>39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</v>
      </c>
      <c r="R80" s="18">
        <v>0</v>
      </c>
      <c r="S80" s="18"/>
    </row>
    <row r="81" spans="1:19">
      <c r="A81" s="8" t="s">
        <v>123</v>
      </c>
      <c r="B81" s="200">
        <f>'[2]22'!B83</f>
        <v>42</v>
      </c>
      <c r="C81" s="201">
        <f>'[2]22'!C83</f>
        <v>30</v>
      </c>
      <c r="D81" s="201">
        <f>'[2]22'!D83</f>
        <v>0</v>
      </c>
      <c r="E81" s="201">
        <f>'[2]22'!E83</f>
        <v>0</v>
      </c>
      <c r="F81" s="15">
        <f t="shared" si="16"/>
        <v>72</v>
      </c>
      <c r="G81" s="200">
        <f>'[2]22'!H83</f>
        <v>39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39</v>
      </c>
      <c r="L81" s="18">
        <f>frq!C81</f>
        <v>1</v>
      </c>
      <c r="M81" s="125">
        <f t="shared" si="14"/>
        <v>39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</v>
      </c>
      <c r="R81" s="18">
        <v>0</v>
      </c>
      <c r="S81" s="18"/>
    </row>
    <row r="82" spans="1:19">
      <c r="A82" s="8" t="s">
        <v>124</v>
      </c>
      <c r="B82" s="200">
        <f>'[2]22'!B84</f>
        <v>42</v>
      </c>
      <c r="C82" s="201">
        <f>'[2]22'!C84</f>
        <v>30</v>
      </c>
      <c r="D82" s="201">
        <f>'[2]22'!D84</f>
        <v>0</v>
      </c>
      <c r="E82" s="201">
        <f>'[2]22'!E84</f>
        <v>0</v>
      </c>
      <c r="F82" s="15">
        <f t="shared" si="16"/>
        <v>72</v>
      </c>
      <c r="G82" s="200">
        <f>'[2]22'!H84</f>
        <v>39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39</v>
      </c>
      <c r="L82" s="18">
        <f>frq!C82</f>
        <v>1</v>
      </c>
      <c r="M82" s="125">
        <f t="shared" si="14"/>
        <v>39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</v>
      </c>
      <c r="R82" s="18">
        <v>0</v>
      </c>
      <c r="S82" s="18"/>
    </row>
    <row r="83" spans="1:19">
      <c r="A83" s="8" t="s">
        <v>125</v>
      </c>
      <c r="B83" s="200">
        <f>'[2]22'!B85</f>
        <v>42</v>
      </c>
      <c r="C83" s="201">
        <f>'[2]22'!C85</f>
        <v>30</v>
      </c>
      <c r="D83" s="201">
        <f>'[2]22'!D85</f>
        <v>0</v>
      </c>
      <c r="E83" s="201">
        <f>'[2]22'!E85</f>
        <v>0</v>
      </c>
      <c r="F83" s="15">
        <f t="shared" si="16"/>
        <v>72</v>
      </c>
      <c r="G83" s="200">
        <f>'[2]22'!H85</f>
        <v>39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39</v>
      </c>
      <c r="L83" s="18">
        <f>frq!C83</f>
        <v>1</v>
      </c>
      <c r="M83" s="125">
        <f t="shared" si="14"/>
        <v>39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</v>
      </c>
      <c r="R83" s="18">
        <v>0</v>
      </c>
      <c r="S83" s="18"/>
    </row>
    <row r="84" spans="1:19">
      <c r="A84" s="8" t="s">
        <v>126</v>
      </c>
      <c r="B84" s="200">
        <f>'[2]22'!B86</f>
        <v>42</v>
      </c>
      <c r="C84" s="201">
        <f>'[2]22'!C86</f>
        <v>30</v>
      </c>
      <c r="D84" s="201">
        <f>'[2]22'!D86</f>
        <v>0</v>
      </c>
      <c r="E84" s="201">
        <f>'[2]22'!E86</f>
        <v>0</v>
      </c>
      <c r="F84" s="15">
        <f t="shared" si="16"/>
        <v>72</v>
      </c>
      <c r="G84" s="200">
        <f>'[2]22'!H86</f>
        <v>39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39</v>
      </c>
      <c r="L84" s="18">
        <f>frq!C84</f>
        <v>1</v>
      </c>
      <c r="M84" s="125">
        <f t="shared" si="14"/>
        <v>39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</v>
      </c>
      <c r="R84" s="18">
        <v>0</v>
      </c>
      <c r="S84" s="18"/>
    </row>
    <row r="85" spans="1:19">
      <c r="A85" s="8" t="s">
        <v>127</v>
      </c>
      <c r="B85" s="200">
        <f>'[2]22'!B87</f>
        <v>42</v>
      </c>
      <c r="C85" s="201">
        <f>'[2]22'!C87</f>
        <v>30</v>
      </c>
      <c r="D85" s="201">
        <f>'[2]22'!D87</f>
        <v>0</v>
      </c>
      <c r="E85" s="201">
        <f>'[2]22'!E87</f>
        <v>0</v>
      </c>
      <c r="F85" s="15">
        <f t="shared" si="16"/>
        <v>72</v>
      </c>
      <c r="G85" s="200">
        <f>'[2]22'!H87</f>
        <v>39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39</v>
      </c>
      <c r="L85" s="18">
        <f>frq!C85</f>
        <v>1</v>
      </c>
      <c r="M85" s="125">
        <f t="shared" si="14"/>
        <v>39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</v>
      </c>
      <c r="R85" s="18">
        <v>0</v>
      </c>
      <c r="S85" s="18"/>
    </row>
    <row r="86" spans="1:19">
      <c r="A86" s="8" t="s">
        <v>128</v>
      </c>
      <c r="B86" s="200">
        <f>'[2]22'!B88</f>
        <v>42</v>
      </c>
      <c r="C86" s="201">
        <f>'[2]22'!C88</f>
        <v>30</v>
      </c>
      <c r="D86" s="201">
        <f>'[2]22'!D88</f>
        <v>0</v>
      </c>
      <c r="E86" s="201">
        <f>'[2]22'!E88</f>
        <v>0</v>
      </c>
      <c r="F86" s="15">
        <f t="shared" si="16"/>
        <v>72</v>
      </c>
      <c r="G86" s="200">
        <f>'[2]22'!H88</f>
        <v>39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39</v>
      </c>
      <c r="L86" s="18">
        <f>frq!C86</f>
        <v>1</v>
      </c>
      <c r="M86" s="125">
        <f t="shared" si="14"/>
        <v>39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</v>
      </c>
      <c r="R86" s="18">
        <v>0</v>
      </c>
      <c r="S86" s="18"/>
    </row>
    <row r="87" spans="1:19">
      <c r="A87" s="8" t="s">
        <v>129</v>
      </c>
      <c r="B87" s="200">
        <f>'[2]22'!B89</f>
        <v>42</v>
      </c>
      <c r="C87" s="201">
        <f>'[2]22'!C89</f>
        <v>30</v>
      </c>
      <c r="D87" s="201">
        <f>'[2]22'!D89</f>
        <v>0</v>
      </c>
      <c r="E87" s="201">
        <f>'[2]22'!E89</f>
        <v>0</v>
      </c>
      <c r="F87" s="15">
        <f t="shared" si="16"/>
        <v>72</v>
      </c>
      <c r="G87" s="200">
        <f>'[2]22'!H89</f>
        <v>39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39</v>
      </c>
      <c r="L87" s="18">
        <f>frq!C87</f>
        <v>1</v>
      </c>
      <c r="M87" s="125">
        <f t="shared" si="14"/>
        <v>39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</v>
      </c>
      <c r="R87" s="18">
        <v>0</v>
      </c>
      <c r="S87" s="18"/>
    </row>
    <row r="88" spans="1:19">
      <c r="A88" s="8" t="s">
        <v>130</v>
      </c>
      <c r="B88" s="200">
        <f>'[2]22'!B90</f>
        <v>42</v>
      </c>
      <c r="C88" s="201">
        <f>'[2]22'!C90</f>
        <v>30</v>
      </c>
      <c r="D88" s="201">
        <f>'[2]22'!D90</f>
        <v>0</v>
      </c>
      <c r="E88" s="201">
        <f>'[2]22'!E90</f>
        <v>0</v>
      </c>
      <c r="F88" s="15">
        <f t="shared" si="16"/>
        <v>72</v>
      </c>
      <c r="G88" s="200">
        <f>'[2]22'!H90</f>
        <v>39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39</v>
      </c>
      <c r="L88" s="18">
        <f>frq!C88</f>
        <v>1</v>
      </c>
      <c r="M88" s="125">
        <f t="shared" si="14"/>
        <v>39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</v>
      </c>
      <c r="R88" s="18">
        <v>0</v>
      </c>
      <c r="S88" s="18"/>
    </row>
    <row r="89" spans="1:19">
      <c r="A89" s="8" t="s">
        <v>131</v>
      </c>
      <c r="B89" s="200">
        <f>'[2]22'!B91</f>
        <v>42</v>
      </c>
      <c r="C89" s="201">
        <f>'[2]22'!C91</f>
        <v>30</v>
      </c>
      <c r="D89" s="201">
        <f>'[2]22'!D91</f>
        <v>0</v>
      </c>
      <c r="E89" s="201">
        <f>'[2]22'!E91</f>
        <v>0</v>
      </c>
      <c r="F89" s="15">
        <f t="shared" si="16"/>
        <v>72</v>
      </c>
      <c r="G89" s="200">
        <f>'[2]22'!H91</f>
        <v>39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39</v>
      </c>
      <c r="L89" s="18">
        <f>frq!C89</f>
        <v>1</v>
      </c>
      <c r="M89" s="125">
        <f t="shared" si="14"/>
        <v>39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</v>
      </c>
      <c r="R89" s="18">
        <v>0</v>
      </c>
      <c r="S89" s="18"/>
    </row>
    <row r="90" spans="1:19">
      <c r="A90" s="8" t="s">
        <v>132</v>
      </c>
      <c r="B90" s="200">
        <f>'[2]22'!B92</f>
        <v>42</v>
      </c>
      <c r="C90" s="201">
        <f>'[2]22'!C92</f>
        <v>30</v>
      </c>
      <c r="D90" s="201">
        <f>'[2]22'!D92</f>
        <v>0</v>
      </c>
      <c r="E90" s="201">
        <f>'[2]22'!E92</f>
        <v>0</v>
      </c>
      <c r="F90" s="15">
        <f t="shared" si="16"/>
        <v>72</v>
      </c>
      <c r="G90" s="200">
        <f>'[2]22'!H92</f>
        <v>39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39</v>
      </c>
      <c r="L90" s="18">
        <f>frq!C90</f>
        <v>1</v>
      </c>
      <c r="M90" s="125">
        <f t="shared" si="14"/>
        <v>39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</v>
      </c>
      <c r="R90" s="18">
        <v>0</v>
      </c>
      <c r="S90" s="18"/>
    </row>
    <row r="91" spans="1:19">
      <c r="A91" s="8" t="s">
        <v>133</v>
      </c>
      <c r="B91" s="200">
        <f>'[2]22'!B93</f>
        <v>42</v>
      </c>
      <c r="C91" s="201">
        <f>'[2]22'!C93</f>
        <v>30</v>
      </c>
      <c r="D91" s="201">
        <f>'[2]22'!D93</f>
        <v>0</v>
      </c>
      <c r="E91" s="201">
        <f>'[2]22'!E93</f>
        <v>0</v>
      </c>
      <c r="F91" s="15">
        <f t="shared" si="16"/>
        <v>72</v>
      </c>
      <c r="G91" s="200">
        <f>'[2]22'!H93</f>
        <v>39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39</v>
      </c>
      <c r="L91" s="18">
        <f>frq!C91</f>
        <v>1</v>
      </c>
      <c r="M91" s="125">
        <f t="shared" si="14"/>
        <v>39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</v>
      </c>
      <c r="R91" s="18">
        <v>0</v>
      </c>
      <c r="S91" s="18"/>
    </row>
    <row r="92" spans="1:19">
      <c r="A92" s="8" t="s">
        <v>134</v>
      </c>
      <c r="B92" s="200">
        <f>'[2]22'!B94</f>
        <v>42</v>
      </c>
      <c r="C92" s="201">
        <f>'[2]22'!C94</f>
        <v>30</v>
      </c>
      <c r="D92" s="201">
        <f>'[2]22'!D94</f>
        <v>0</v>
      </c>
      <c r="E92" s="201">
        <f>'[2]22'!E94</f>
        <v>0</v>
      </c>
      <c r="F92" s="15">
        <f t="shared" si="16"/>
        <v>72</v>
      </c>
      <c r="G92" s="200">
        <f>'[2]22'!H94</f>
        <v>39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39</v>
      </c>
      <c r="L92" s="18">
        <f>frq!C92</f>
        <v>1</v>
      </c>
      <c r="M92" s="125">
        <f t="shared" si="14"/>
        <v>39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</v>
      </c>
      <c r="R92" s="18">
        <v>0</v>
      </c>
      <c r="S92" s="18"/>
    </row>
    <row r="93" spans="1:19">
      <c r="A93" s="8" t="s">
        <v>135</v>
      </c>
      <c r="B93" s="200">
        <f>'[2]22'!B95</f>
        <v>42</v>
      </c>
      <c r="C93" s="201">
        <f>'[2]22'!C95</f>
        <v>30</v>
      </c>
      <c r="D93" s="201">
        <f>'[2]22'!D95</f>
        <v>0</v>
      </c>
      <c r="E93" s="201">
        <f>'[2]22'!E95</f>
        <v>0</v>
      </c>
      <c r="F93" s="15">
        <f t="shared" si="16"/>
        <v>72</v>
      </c>
      <c r="G93" s="200">
        <f>'[2]22'!H95</f>
        <v>39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39</v>
      </c>
      <c r="L93" s="18">
        <f>frq!C93</f>
        <v>1</v>
      </c>
      <c r="M93" s="125">
        <f t="shared" si="14"/>
        <v>39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</v>
      </c>
      <c r="R93" s="18">
        <v>0</v>
      </c>
      <c r="S93" s="18"/>
    </row>
    <row r="94" spans="1:19">
      <c r="A94" s="8" t="s">
        <v>136</v>
      </c>
      <c r="B94" s="200">
        <f>'[2]22'!B96</f>
        <v>42</v>
      </c>
      <c r="C94" s="201">
        <f>'[2]22'!C96</f>
        <v>30</v>
      </c>
      <c r="D94" s="201">
        <f>'[2]22'!D96</f>
        <v>0</v>
      </c>
      <c r="E94" s="201">
        <f>'[2]22'!E96</f>
        <v>0</v>
      </c>
      <c r="F94" s="15">
        <f t="shared" si="16"/>
        <v>72</v>
      </c>
      <c r="G94" s="200">
        <f>'[2]22'!H96</f>
        <v>39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39</v>
      </c>
      <c r="L94" s="18">
        <f>frq!C94</f>
        <v>1</v>
      </c>
      <c r="M94" s="125">
        <f t="shared" si="14"/>
        <v>39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</v>
      </c>
      <c r="R94" s="18">
        <v>0</v>
      </c>
      <c r="S94" s="18"/>
    </row>
    <row r="95" spans="1:19">
      <c r="A95" s="8" t="s">
        <v>137</v>
      </c>
      <c r="B95" s="200">
        <f>'[2]22'!B97</f>
        <v>42</v>
      </c>
      <c r="C95" s="201">
        <f>'[2]22'!C97</f>
        <v>30</v>
      </c>
      <c r="D95" s="201">
        <f>'[2]22'!D97</f>
        <v>0</v>
      </c>
      <c r="E95" s="201">
        <f>'[2]22'!E97</f>
        <v>0</v>
      </c>
      <c r="F95" s="15">
        <f t="shared" si="16"/>
        <v>72</v>
      </c>
      <c r="G95" s="200">
        <f>'[2]22'!H97</f>
        <v>39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39</v>
      </c>
      <c r="L95" s="18">
        <f>frq!C95</f>
        <v>1</v>
      </c>
      <c r="M95" s="125">
        <f t="shared" si="14"/>
        <v>39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</v>
      </c>
      <c r="R95" s="18">
        <v>0</v>
      </c>
      <c r="S95" s="18"/>
    </row>
    <row r="96" spans="1:19">
      <c r="A96" s="8" t="s">
        <v>138</v>
      </c>
      <c r="B96" s="200">
        <f>'[2]22'!B98</f>
        <v>42</v>
      </c>
      <c r="C96" s="201">
        <f>'[2]22'!C98</f>
        <v>30</v>
      </c>
      <c r="D96" s="201">
        <f>'[2]22'!D98</f>
        <v>0</v>
      </c>
      <c r="E96" s="201">
        <f>'[2]22'!E98</f>
        <v>0</v>
      </c>
      <c r="F96" s="15">
        <f t="shared" si="16"/>
        <v>72</v>
      </c>
      <c r="G96" s="200">
        <f>'[2]22'!H98</f>
        <v>39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39</v>
      </c>
      <c r="L96" s="18">
        <f>frq!C96</f>
        <v>1</v>
      </c>
      <c r="M96" s="125">
        <f t="shared" si="14"/>
        <v>39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</v>
      </c>
      <c r="R96" s="18">
        <v>0</v>
      </c>
      <c r="S96" s="18"/>
    </row>
    <row r="97" spans="1:19">
      <c r="A97" s="8" t="s">
        <v>139</v>
      </c>
      <c r="B97" s="200">
        <f>'[2]22'!B99</f>
        <v>42</v>
      </c>
      <c r="C97" s="201">
        <f>'[2]22'!C99</f>
        <v>30</v>
      </c>
      <c r="D97" s="201">
        <f>'[2]22'!D99</f>
        <v>0</v>
      </c>
      <c r="E97" s="201">
        <f>'[2]22'!E99</f>
        <v>0</v>
      </c>
      <c r="F97" s="15">
        <f t="shared" si="16"/>
        <v>72</v>
      </c>
      <c r="G97" s="200">
        <f>'[2]22'!H99</f>
        <v>39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39</v>
      </c>
      <c r="L97" s="18">
        <f>frq!C97</f>
        <v>1</v>
      </c>
      <c r="M97" s="125">
        <f t="shared" si="14"/>
        <v>39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</v>
      </c>
      <c r="R97" s="18">
        <v>0</v>
      </c>
      <c r="S97" s="18"/>
    </row>
    <row r="98" spans="1:19" ht="15.75" thickBot="1">
      <c r="A98" s="8" t="s">
        <v>140</v>
      </c>
      <c r="B98" s="200">
        <f>'[2]22'!B100</f>
        <v>42</v>
      </c>
      <c r="C98" s="201">
        <f>'[2]22'!C100</f>
        <v>30</v>
      </c>
      <c r="D98" s="201">
        <f>'[2]22'!D100</f>
        <v>0</v>
      </c>
      <c r="E98" s="201">
        <f>'[2]22'!E100</f>
        <v>0</v>
      </c>
      <c r="F98" s="15">
        <f t="shared" si="16"/>
        <v>72</v>
      </c>
      <c r="G98" s="200">
        <f>'[2]22'!H100</f>
        <v>39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39</v>
      </c>
      <c r="L98" s="18">
        <f>frq!C98</f>
        <v>1</v>
      </c>
      <c r="M98" s="125">
        <f t="shared" si="14"/>
        <v>39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0.92100000000000004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0.92100000000000004</v>
      </c>
      <c r="L99" s="128">
        <f t="shared" si="17"/>
        <v>2.4E-2</v>
      </c>
      <c r="M99" s="128">
        <f t="shared" si="17"/>
        <v>0.92100000000000004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0.92100000000000004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45648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1020</v>
      </c>
      <c r="G3" s="16">
        <f>'[3]22'!G5</f>
        <v>0</v>
      </c>
      <c r="H3" s="17">
        <f>SUM(B3:G3)</f>
        <v>1340</v>
      </c>
      <c r="I3" s="15">
        <f>'[3]22'!J5</f>
        <v>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1020</v>
      </c>
      <c r="G4" s="16">
        <f>'[3]22'!G6</f>
        <v>0</v>
      </c>
      <c r="H4" s="17">
        <f>SUM(B4:G4)</f>
        <v>1340</v>
      </c>
      <c r="I4" s="15">
        <f>'[3]22'!J6</f>
        <v>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1020</v>
      </c>
      <c r="G5" s="16">
        <f>'[3]22'!G7</f>
        <v>0</v>
      </c>
      <c r="H5" s="17">
        <f t="shared" ref="H5:H68" si="27">SUM(B5:G5)</f>
        <v>1340</v>
      </c>
      <c r="I5" s="15">
        <f>'[3]22'!J7</f>
        <v>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1020</v>
      </c>
      <c r="G6" s="16">
        <f>'[3]22'!G8</f>
        <v>0</v>
      </c>
      <c r="H6" s="17">
        <f t="shared" si="27"/>
        <v>1340</v>
      </c>
      <c r="I6" s="15">
        <f>'[3]22'!J8</f>
        <v>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1020</v>
      </c>
      <c r="G7" s="16">
        <f>'[3]22'!G9</f>
        <v>0</v>
      </c>
      <c r="H7" s="17">
        <f t="shared" si="27"/>
        <v>1340</v>
      </c>
      <c r="I7" s="15">
        <f>'[3]22'!J9</f>
        <v>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1020</v>
      </c>
      <c r="G8" s="16">
        <f>'[3]22'!G10</f>
        <v>0</v>
      </c>
      <c r="H8" s="17">
        <f t="shared" si="27"/>
        <v>1340</v>
      </c>
      <c r="I8" s="15">
        <f>'[3]22'!J10</f>
        <v>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1020</v>
      </c>
      <c r="G9" s="16">
        <f>'[3]22'!G11</f>
        <v>0</v>
      </c>
      <c r="H9" s="17">
        <f t="shared" si="27"/>
        <v>1340</v>
      </c>
      <c r="I9" s="15">
        <f>'[3]22'!J11</f>
        <v>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1020</v>
      </c>
      <c r="G10" s="16">
        <f>'[3]22'!G12</f>
        <v>0</v>
      </c>
      <c r="H10" s="17">
        <f t="shared" si="27"/>
        <v>1340</v>
      </c>
      <c r="I10" s="15">
        <f>'[3]22'!J12</f>
        <v>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1020</v>
      </c>
      <c r="G11" s="16">
        <f>'[3]22'!G13</f>
        <v>0</v>
      </c>
      <c r="H11" s="17">
        <f t="shared" si="27"/>
        <v>1340</v>
      </c>
      <c r="I11" s="15">
        <f>'[3]22'!J13</f>
        <v>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1020</v>
      </c>
      <c r="G12" s="16">
        <f>'[3]22'!G14</f>
        <v>0</v>
      </c>
      <c r="H12" s="17">
        <f t="shared" si="27"/>
        <v>1340</v>
      </c>
      <c r="I12" s="15">
        <f>'[3]22'!J14</f>
        <v>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1020</v>
      </c>
      <c r="G13" s="16">
        <f>'[3]22'!G15</f>
        <v>0</v>
      </c>
      <c r="H13" s="17">
        <f t="shared" si="27"/>
        <v>1340</v>
      </c>
      <c r="I13" s="15">
        <f>'[3]22'!J15</f>
        <v>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1020</v>
      </c>
      <c r="G14" s="16">
        <f>'[3]22'!G16</f>
        <v>0</v>
      </c>
      <c r="H14" s="17">
        <f t="shared" si="27"/>
        <v>1340</v>
      </c>
      <c r="I14" s="15">
        <f>'[3]22'!J16</f>
        <v>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1020</v>
      </c>
      <c r="G15" s="16">
        <f>'[3]22'!G17</f>
        <v>0</v>
      </c>
      <c r="H15" s="17">
        <f t="shared" si="27"/>
        <v>1340</v>
      </c>
      <c r="I15" s="15">
        <f>'[3]22'!J17</f>
        <v>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1020</v>
      </c>
      <c r="G16" s="16">
        <f>'[3]22'!G18</f>
        <v>0</v>
      </c>
      <c r="H16" s="17">
        <f t="shared" si="27"/>
        <v>1340</v>
      </c>
      <c r="I16" s="15">
        <f>'[3]22'!J18</f>
        <v>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1020</v>
      </c>
      <c r="G17" s="16">
        <f>'[3]22'!G19</f>
        <v>0</v>
      </c>
      <c r="H17" s="17">
        <f t="shared" si="27"/>
        <v>1340</v>
      </c>
      <c r="I17" s="15">
        <f>'[3]22'!J19</f>
        <v>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1020</v>
      </c>
      <c r="G18" s="16">
        <f>'[3]22'!G20</f>
        <v>0</v>
      </c>
      <c r="H18" s="17">
        <f t="shared" si="27"/>
        <v>1340</v>
      </c>
      <c r="I18" s="15">
        <f>'[3]22'!J20</f>
        <v>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1020</v>
      </c>
      <c r="G19" s="16">
        <f>'[3]22'!G21</f>
        <v>0</v>
      </c>
      <c r="H19" s="17">
        <f t="shared" si="27"/>
        <v>1340</v>
      </c>
      <c r="I19" s="15">
        <f>'[3]22'!J21</f>
        <v>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1020</v>
      </c>
      <c r="G20" s="16">
        <f>'[3]22'!G22</f>
        <v>0</v>
      </c>
      <c r="H20" s="17">
        <f t="shared" si="27"/>
        <v>1340</v>
      </c>
      <c r="I20" s="15">
        <f>'[3]22'!J22</f>
        <v>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1020</v>
      </c>
      <c r="G21" s="16">
        <f>'[3]22'!G23</f>
        <v>0</v>
      </c>
      <c r="H21" s="17">
        <f t="shared" si="27"/>
        <v>1340</v>
      </c>
      <c r="I21" s="15">
        <f>'[3]22'!J23</f>
        <v>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1020</v>
      </c>
      <c r="G22" s="16">
        <f>'[3]22'!G24</f>
        <v>0</v>
      </c>
      <c r="H22" s="17">
        <f t="shared" si="27"/>
        <v>1340</v>
      </c>
      <c r="I22" s="15">
        <f>'[3]22'!J24</f>
        <v>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1020</v>
      </c>
      <c r="G23" s="16">
        <f>'[3]22'!G25</f>
        <v>0</v>
      </c>
      <c r="H23" s="17">
        <f t="shared" si="27"/>
        <v>1340</v>
      </c>
      <c r="I23" s="15">
        <f>'[3]22'!J25</f>
        <v>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1020</v>
      </c>
      <c r="G24" s="16">
        <f>'[3]22'!G26</f>
        <v>0</v>
      </c>
      <c r="H24" s="17">
        <f t="shared" si="27"/>
        <v>1340</v>
      </c>
      <c r="I24" s="15">
        <f>'[3]22'!J26</f>
        <v>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1020</v>
      </c>
      <c r="G25" s="16">
        <f>'[3]22'!G27</f>
        <v>0</v>
      </c>
      <c r="H25" s="17">
        <f t="shared" si="27"/>
        <v>1340</v>
      </c>
      <c r="I25" s="15">
        <f>'[3]22'!J27</f>
        <v>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1020</v>
      </c>
      <c r="G26" s="16">
        <f>'[3]22'!G28</f>
        <v>0</v>
      </c>
      <c r="H26" s="17">
        <f t="shared" si="27"/>
        <v>1340</v>
      </c>
      <c r="I26" s="15">
        <f>'[3]22'!J28</f>
        <v>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1020</v>
      </c>
      <c r="G27" s="16">
        <f>'[3]22'!G29</f>
        <v>0</v>
      </c>
      <c r="H27" s="17">
        <f t="shared" si="27"/>
        <v>1340</v>
      </c>
      <c r="I27" s="15">
        <f>'[3]22'!J29</f>
        <v>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1020</v>
      </c>
      <c r="G28" s="16">
        <f>'[3]22'!G30</f>
        <v>0</v>
      </c>
      <c r="H28" s="17">
        <f t="shared" si="27"/>
        <v>1340</v>
      </c>
      <c r="I28" s="15">
        <f>'[3]22'!J30</f>
        <v>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1020</v>
      </c>
      <c r="G29" s="16">
        <f>'[3]22'!G31</f>
        <v>0</v>
      </c>
      <c r="H29" s="17">
        <f t="shared" si="27"/>
        <v>1340</v>
      </c>
      <c r="I29" s="15">
        <f>'[3]22'!J31</f>
        <v>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1020</v>
      </c>
      <c r="G30" s="16">
        <f>'[3]22'!G32</f>
        <v>0</v>
      </c>
      <c r="H30" s="17">
        <f t="shared" si="27"/>
        <v>1340</v>
      </c>
      <c r="I30" s="15">
        <f>'[3]22'!J32</f>
        <v>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1020</v>
      </c>
      <c r="G31" s="16">
        <f>'[3]22'!G33</f>
        <v>0</v>
      </c>
      <c r="H31" s="17">
        <f t="shared" si="27"/>
        <v>1340</v>
      </c>
      <c r="I31" s="15">
        <f>'[3]22'!J33</f>
        <v>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1020</v>
      </c>
      <c r="G32" s="16">
        <f>'[3]22'!G34</f>
        <v>0</v>
      </c>
      <c r="H32" s="17">
        <f t="shared" si="27"/>
        <v>1340</v>
      </c>
      <c r="I32" s="15">
        <f>'[3]22'!J34</f>
        <v>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1020</v>
      </c>
      <c r="G33" s="16">
        <f>'[3]22'!G35</f>
        <v>0</v>
      </c>
      <c r="H33" s="17">
        <f t="shared" si="27"/>
        <v>1340</v>
      </c>
      <c r="I33" s="15">
        <f>'[3]22'!J35</f>
        <v>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1020</v>
      </c>
      <c r="G34" s="16">
        <f>'[3]22'!G36</f>
        <v>0</v>
      </c>
      <c r="H34" s="17">
        <f t="shared" si="27"/>
        <v>1340</v>
      </c>
      <c r="I34" s="15">
        <f>'[3]22'!J36</f>
        <v>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1020</v>
      </c>
      <c r="G35" s="16">
        <f>'[3]22'!G37</f>
        <v>0</v>
      </c>
      <c r="H35" s="17">
        <f t="shared" si="27"/>
        <v>1340</v>
      </c>
      <c r="I35" s="15">
        <f>'[3]22'!J37</f>
        <v>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1020</v>
      </c>
      <c r="G36" s="16">
        <f>'[3]22'!G38</f>
        <v>0</v>
      </c>
      <c r="H36" s="17">
        <f t="shared" si="27"/>
        <v>1340</v>
      </c>
      <c r="I36" s="15">
        <f>'[3]22'!J38</f>
        <v>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1020</v>
      </c>
      <c r="G37" s="16">
        <f>'[3]22'!G39</f>
        <v>0</v>
      </c>
      <c r="H37" s="17">
        <f t="shared" si="27"/>
        <v>1340</v>
      </c>
      <c r="I37" s="15">
        <f>'[3]22'!J39</f>
        <v>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1020</v>
      </c>
      <c r="G38" s="16">
        <f>'[3]22'!G40</f>
        <v>0</v>
      </c>
      <c r="H38" s="17">
        <f t="shared" si="27"/>
        <v>1340</v>
      </c>
      <c r="I38" s="15">
        <f>'[3]22'!J40</f>
        <v>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1010</v>
      </c>
      <c r="G49" s="16">
        <f>'[3]22'!G51</f>
        <v>0</v>
      </c>
      <c r="H49" s="17">
        <f t="shared" si="27"/>
        <v>1330</v>
      </c>
      <c r="I49" s="15">
        <f>'[3]22'!J51</f>
        <v>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1010</v>
      </c>
      <c r="G50" s="16">
        <f>'[3]22'!G52</f>
        <v>0</v>
      </c>
      <c r="H50" s="17">
        <f t="shared" si="27"/>
        <v>1330</v>
      </c>
      <c r="I50" s="15">
        <f>'[3]22'!J52</f>
        <v>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990</v>
      </c>
      <c r="G51" s="16">
        <f>'[3]22'!G53</f>
        <v>0</v>
      </c>
      <c r="H51" s="17">
        <f t="shared" si="27"/>
        <v>1310</v>
      </c>
      <c r="I51" s="15">
        <f>'[3]22'!J53</f>
        <v>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990</v>
      </c>
      <c r="G52" s="16">
        <f>'[3]22'!G54</f>
        <v>0</v>
      </c>
      <c r="H52" s="17">
        <f t="shared" si="27"/>
        <v>1310</v>
      </c>
      <c r="I52" s="15">
        <f>'[3]22'!J54</f>
        <v>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990</v>
      </c>
      <c r="G53" s="16">
        <f>'[3]22'!G55</f>
        <v>0</v>
      </c>
      <c r="H53" s="17">
        <f t="shared" si="27"/>
        <v>1310</v>
      </c>
      <c r="I53" s="15">
        <f>'[3]22'!J55</f>
        <v>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990</v>
      </c>
      <c r="G54" s="16">
        <f>'[3]22'!G56</f>
        <v>0</v>
      </c>
      <c r="H54" s="17">
        <f t="shared" si="27"/>
        <v>1310</v>
      </c>
      <c r="I54" s="15">
        <f>'[3]22'!J56</f>
        <v>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990</v>
      </c>
      <c r="G55" s="16">
        <f>'[3]22'!G57</f>
        <v>0</v>
      </c>
      <c r="H55" s="17">
        <f t="shared" si="27"/>
        <v>1310</v>
      </c>
      <c r="I55" s="15">
        <f>'[3]22'!J57</f>
        <v>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990</v>
      </c>
      <c r="G56" s="16">
        <f>'[3]22'!G58</f>
        <v>0</v>
      </c>
      <c r="H56" s="17">
        <f t="shared" si="27"/>
        <v>1310</v>
      </c>
      <c r="I56" s="15">
        <f>'[3]22'!J58</f>
        <v>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990</v>
      </c>
      <c r="G57" s="16">
        <f>'[3]22'!G59</f>
        <v>0</v>
      </c>
      <c r="H57" s="17">
        <f t="shared" si="27"/>
        <v>1310</v>
      </c>
      <c r="I57" s="15">
        <f>'[3]22'!J59</f>
        <v>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990</v>
      </c>
      <c r="G58" s="16">
        <f>'[3]22'!G60</f>
        <v>0</v>
      </c>
      <c r="H58" s="17">
        <f t="shared" si="27"/>
        <v>1310</v>
      </c>
      <c r="I58" s="15">
        <f>'[3]22'!J60</f>
        <v>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990</v>
      </c>
      <c r="G59" s="16">
        <f>'[3]22'!G61</f>
        <v>0</v>
      </c>
      <c r="H59" s="17">
        <f t="shared" si="27"/>
        <v>1310</v>
      </c>
      <c r="I59" s="15">
        <f>'[3]22'!J61</f>
        <v>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990</v>
      </c>
      <c r="G60" s="16">
        <f>'[3]22'!G62</f>
        <v>0</v>
      </c>
      <c r="H60" s="17">
        <f t="shared" si="27"/>
        <v>1310</v>
      </c>
      <c r="I60" s="15">
        <f>'[3]22'!J62</f>
        <v>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990</v>
      </c>
      <c r="G61" s="16">
        <f>'[3]22'!G63</f>
        <v>0</v>
      </c>
      <c r="H61" s="17">
        <f t="shared" si="27"/>
        <v>1310</v>
      </c>
      <c r="I61" s="15">
        <f>'[3]22'!J63</f>
        <v>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990</v>
      </c>
      <c r="G62" s="16">
        <f>'[3]22'!G64</f>
        <v>0</v>
      </c>
      <c r="H62" s="17">
        <f t="shared" si="27"/>
        <v>1310</v>
      </c>
      <c r="I62" s="15">
        <f>'[3]22'!J64</f>
        <v>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990</v>
      </c>
      <c r="G63" s="16">
        <f>'[3]22'!G65</f>
        <v>0</v>
      </c>
      <c r="H63" s="17">
        <f t="shared" si="27"/>
        <v>1310</v>
      </c>
      <c r="I63" s="15">
        <f>'[3]22'!J65</f>
        <v>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990</v>
      </c>
      <c r="G64" s="16">
        <f>'[3]22'!G66</f>
        <v>0</v>
      </c>
      <c r="H64" s="17">
        <f t="shared" si="27"/>
        <v>1310</v>
      </c>
      <c r="I64" s="15">
        <f>'[3]22'!J66</f>
        <v>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990</v>
      </c>
      <c r="G65" s="16">
        <f>'[3]22'!G67</f>
        <v>0</v>
      </c>
      <c r="H65" s="17">
        <f t="shared" si="27"/>
        <v>1310</v>
      </c>
      <c r="I65" s="15">
        <f>'[3]22'!J67</f>
        <v>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990</v>
      </c>
      <c r="G66" s="16">
        <f>'[3]22'!G68</f>
        <v>0</v>
      </c>
      <c r="H66" s="17">
        <f t="shared" si="27"/>
        <v>1310</v>
      </c>
      <c r="I66" s="15">
        <f>'[3]22'!J68</f>
        <v>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990</v>
      </c>
      <c r="G67" s="16">
        <f>'[3]22'!G69</f>
        <v>0</v>
      </c>
      <c r="H67" s="17">
        <f t="shared" si="27"/>
        <v>1310</v>
      </c>
      <c r="I67" s="15">
        <f>'[3]22'!J69</f>
        <v>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990</v>
      </c>
      <c r="G68" s="16">
        <f>'[3]22'!G70</f>
        <v>0</v>
      </c>
      <c r="H68" s="17">
        <f t="shared" si="27"/>
        <v>1310</v>
      </c>
      <c r="I68" s="15">
        <f>'[3]22'!J70</f>
        <v>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990</v>
      </c>
      <c r="G69" s="16">
        <f>'[3]22'!G71</f>
        <v>0</v>
      </c>
      <c r="H69" s="17">
        <f t="shared" ref="H69:H98" si="59">SUM(B69:G69)</f>
        <v>1310</v>
      </c>
      <c r="I69" s="15">
        <f>'[3]22'!J71</f>
        <v>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990</v>
      </c>
      <c r="G70" s="16">
        <f>'[3]22'!G72</f>
        <v>0</v>
      </c>
      <c r="H70" s="17">
        <f t="shared" si="59"/>
        <v>1310</v>
      </c>
      <c r="I70" s="15">
        <f>'[3]22'!J72</f>
        <v>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990</v>
      </c>
      <c r="G71" s="16">
        <f>'[3]22'!G73</f>
        <v>0</v>
      </c>
      <c r="H71" s="17">
        <f t="shared" si="59"/>
        <v>1310</v>
      </c>
      <c r="I71" s="15">
        <f>'[3]22'!J73</f>
        <v>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990</v>
      </c>
      <c r="G72" s="16">
        <f>'[3]22'!G74</f>
        <v>0</v>
      </c>
      <c r="H72" s="17">
        <f t="shared" si="59"/>
        <v>1310</v>
      </c>
      <c r="I72" s="15">
        <f>'[3]22'!J74</f>
        <v>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990</v>
      </c>
      <c r="G73" s="16">
        <f>'[3]22'!G75</f>
        <v>0</v>
      </c>
      <c r="H73" s="17">
        <f t="shared" si="59"/>
        <v>1310</v>
      </c>
      <c r="I73" s="15">
        <f>'[3]22'!J75</f>
        <v>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990</v>
      </c>
      <c r="G74" s="16">
        <f>'[3]22'!G76</f>
        <v>0</v>
      </c>
      <c r="H74" s="17">
        <f t="shared" si="59"/>
        <v>1310</v>
      </c>
      <c r="I74" s="15">
        <f>'[3]22'!J76</f>
        <v>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1000</v>
      </c>
      <c r="G75" s="16">
        <f>'[3]22'!G77</f>
        <v>0</v>
      </c>
      <c r="H75" s="17">
        <f t="shared" si="59"/>
        <v>1320</v>
      </c>
      <c r="I75" s="15">
        <f>'[3]22'!J77</f>
        <v>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1000</v>
      </c>
      <c r="G76" s="16">
        <f>'[3]22'!G78</f>
        <v>0</v>
      </c>
      <c r="H76" s="17">
        <f t="shared" si="59"/>
        <v>1320</v>
      </c>
      <c r="I76" s="15">
        <f>'[3]22'!J78</f>
        <v>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1000</v>
      </c>
      <c r="G77" s="16">
        <f>'[3]22'!G79</f>
        <v>0</v>
      </c>
      <c r="H77" s="17">
        <f t="shared" si="59"/>
        <v>1320</v>
      </c>
      <c r="I77" s="15">
        <f>'[3]22'!J79</f>
        <v>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1000</v>
      </c>
      <c r="G78" s="16">
        <f>'[3]22'!G80</f>
        <v>0</v>
      </c>
      <c r="H78" s="17">
        <f t="shared" si="59"/>
        <v>1320</v>
      </c>
      <c r="I78" s="15">
        <f>'[3]22'!J80</f>
        <v>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1000</v>
      </c>
      <c r="G79" s="16">
        <f>'[3]22'!G81</f>
        <v>0</v>
      </c>
      <c r="H79" s="17">
        <f t="shared" si="59"/>
        <v>1320</v>
      </c>
      <c r="I79" s="15">
        <f>'[3]22'!J81</f>
        <v>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1000</v>
      </c>
      <c r="G80" s="16">
        <f>'[3]22'!G82</f>
        <v>0</v>
      </c>
      <c r="H80" s="17">
        <f t="shared" si="59"/>
        <v>1320</v>
      </c>
      <c r="I80" s="15">
        <f>'[3]22'!J82</f>
        <v>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1000</v>
      </c>
      <c r="G81" s="16">
        <f>'[3]22'!G83</f>
        <v>0</v>
      </c>
      <c r="H81" s="17">
        <f t="shared" si="59"/>
        <v>1320</v>
      </c>
      <c r="I81" s="15">
        <f>'[3]22'!J83</f>
        <v>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1000</v>
      </c>
      <c r="G82" s="16">
        <f>'[3]22'!G84</f>
        <v>0</v>
      </c>
      <c r="H82" s="17">
        <f t="shared" si="59"/>
        <v>1320</v>
      </c>
      <c r="I82" s="15">
        <f>'[3]22'!J84</f>
        <v>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1000</v>
      </c>
      <c r="G83" s="16">
        <f>'[3]22'!G85</f>
        <v>0</v>
      </c>
      <c r="H83" s="17">
        <f t="shared" si="59"/>
        <v>1320</v>
      </c>
      <c r="I83" s="15">
        <f>'[3]22'!J85</f>
        <v>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1000</v>
      </c>
      <c r="G84" s="16">
        <f>'[3]22'!G86</f>
        <v>0</v>
      </c>
      <c r="H84" s="17">
        <f t="shared" si="59"/>
        <v>1320</v>
      </c>
      <c r="I84" s="15">
        <f>'[3]22'!J86</f>
        <v>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1000</v>
      </c>
      <c r="G85" s="16">
        <f>'[3]22'!G87</f>
        <v>0</v>
      </c>
      <c r="H85" s="17">
        <f t="shared" si="59"/>
        <v>1320</v>
      </c>
      <c r="I85" s="15">
        <f>'[3]22'!J87</f>
        <v>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1000</v>
      </c>
      <c r="G86" s="16">
        <f>'[3]22'!G88</f>
        <v>0</v>
      </c>
      <c r="H86" s="17">
        <f t="shared" si="59"/>
        <v>1320</v>
      </c>
      <c r="I86" s="15">
        <f>'[3]22'!J88</f>
        <v>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1000</v>
      </c>
      <c r="G87" s="16">
        <f>'[3]22'!G89</f>
        <v>0</v>
      </c>
      <c r="H87" s="17">
        <f t="shared" si="59"/>
        <v>1320</v>
      </c>
      <c r="I87" s="15">
        <f>'[3]22'!J89</f>
        <v>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1000</v>
      </c>
      <c r="G88" s="16">
        <f>'[3]22'!G90</f>
        <v>0</v>
      </c>
      <c r="H88" s="17">
        <f t="shared" si="59"/>
        <v>1320</v>
      </c>
      <c r="I88" s="15">
        <f>'[3]22'!J90</f>
        <v>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1000</v>
      </c>
      <c r="G89" s="16">
        <f>'[3]22'!G91</f>
        <v>0</v>
      </c>
      <c r="H89" s="17">
        <f t="shared" si="59"/>
        <v>1320</v>
      </c>
      <c r="I89" s="15">
        <f>'[3]22'!J91</f>
        <v>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1000</v>
      </c>
      <c r="G90" s="16">
        <f>'[3]22'!G92</f>
        <v>0</v>
      </c>
      <c r="H90" s="17">
        <f t="shared" si="59"/>
        <v>1320</v>
      </c>
      <c r="I90" s="15">
        <f>'[3]22'!J92</f>
        <v>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1000</v>
      </c>
      <c r="G91" s="16">
        <f>'[3]22'!G93</f>
        <v>0</v>
      </c>
      <c r="H91" s="17">
        <f t="shared" si="59"/>
        <v>1320</v>
      </c>
      <c r="I91" s="15">
        <f>'[3]22'!J93</f>
        <v>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1000</v>
      </c>
      <c r="G92" s="16">
        <f>'[3]22'!G94</f>
        <v>0</v>
      </c>
      <c r="H92" s="17">
        <f t="shared" si="59"/>
        <v>1320</v>
      </c>
      <c r="I92" s="15">
        <f>'[3]22'!J94</f>
        <v>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1000</v>
      </c>
      <c r="G93" s="16">
        <f>'[3]22'!G95</f>
        <v>0</v>
      </c>
      <c r="H93" s="17">
        <f t="shared" si="59"/>
        <v>1320</v>
      </c>
      <c r="I93" s="15">
        <f>'[3]22'!J95</f>
        <v>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1000</v>
      </c>
      <c r="G94" s="16">
        <f>'[3]22'!G96</f>
        <v>0</v>
      </c>
      <c r="H94" s="17">
        <f t="shared" si="59"/>
        <v>1320</v>
      </c>
      <c r="I94" s="15">
        <f>'[3]22'!J96</f>
        <v>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1000</v>
      </c>
      <c r="G95" s="16">
        <f>'[3]22'!G97</f>
        <v>0</v>
      </c>
      <c r="H95" s="17">
        <f t="shared" si="59"/>
        <v>1320</v>
      </c>
      <c r="I95" s="15">
        <f>'[3]22'!J97</f>
        <v>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1000</v>
      </c>
      <c r="G96" s="16">
        <f>'[3]22'!G98</f>
        <v>0</v>
      </c>
      <c r="H96" s="17">
        <f t="shared" si="59"/>
        <v>1320</v>
      </c>
      <c r="I96" s="15">
        <f>'[3]22'!J98</f>
        <v>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1000</v>
      </c>
      <c r="G97" s="16">
        <f>'[3]22'!G99</f>
        <v>0</v>
      </c>
      <c r="H97" s="17">
        <f t="shared" si="59"/>
        <v>1320</v>
      </c>
      <c r="I97" s="15">
        <f>'[3]22'!J99</f>
        <v>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1000</v>
      </c>
      <c r="G98" s="16">
        <f>'[3]22'!G100</f>
        <v>0</v>
      </c>
      <c r="H98" s="17">
        <f t="shared" si="59"/>
        <v>1320</v>
      </c>
      <c r="I98" s="15">
        <f>'[3]22'!J100</f>
        <v>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45648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45648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</v>
      </c>
      <c r="E3">
        <f>GT!N3</f>
        <v>0</v>
      </c>
      <c r="F3">
        <f>B3+C3</f>
        <v>72</v>
      </c>
      <c r="G3">
        <f>D3+E3-X3</f>
        <v>38</v>
      </c>
      <c r="H3" s="113"/>
      <c r="I3">
        <f>BRPL_EOD!AA3+BRPL_EOD!AB3</f>
        <v>15.78</v>
      </c>
      <c r="J3">
        <f>BYPL_EOD!AA3+BYPL_EOD!AB3</f>
        <v>8.64</v>
      </c>
      <c r="K3">
        <f>MES_EOD!AA3+MES_EOD!AB3</f>
        <v>0</v>
      </c>
      <c r="L3">
        <f>NDMC_EOD!AA3+NDMC_EOD!AB3</f>
        <v>1.88</v>
      </c>
      <c r="M3">
        <f>TPDDL_EOD!AA3+TPDDL_EOD!AB3</f>
        <v>11.27</v>
      </c>
      <c r="N3">
        <f t="shared" ref="N3:N66" si="0">SUM(I3:M3)</f>
        <v>37.57</v>
      </c>
      <c r="O3" s="113">
        <f t="shared" ref="O3:O66" si="1">G3-N3</f>
        <v>0.42999999999999972</v>
      </c>
      <c r="P3">
        <v>15.96060686718126</v>
      </c>
      <c r="Q3">
        <v>8.7388874101676883</v>
      </c>
      <c r="R3">
        <v>0</v>
      </c>
      <c r="S3">
        <v>1.901517167953154</v>
      </c>
      <c r="T3">
        <v>11.398988554697898</v>
      </c>
      <c r="U3" s="115">
        <f t="shared" ref="U3:U66" si="2">SUM(P3:T3)</f>
        <v>38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</v>
      </c>
      <c r="E4">
        <f>GT!N4</f>
        <v>0</v>
      </c>
      <c r="F4">
        <f t="shared" ref="F4:F67" si="4">B4+C4</f>
        <v>72</v>
      </c>
      <c r="G4">
        <f t="shared" ref="G4:G67" si="5">D4+E4-X4</f>
        <v>38</v>
      </c>
      <c r="H4" s="113"/>
      <c r="I4">
        <f>BRPL_EOD!AA4+BRPL_EOD!AB4</f>
        <v>15.78</v>
      </c>
      <c r="J4">
        <f>BYPL_EOD!AA4+BYPL_EOD!AB4</f>
        <v>8.64</v>
      </c>
      <c r="K4">
        <f>MES_EOD!AA4+MES_EOD!AB4</f>
        <v>0</v>
      </c>
      <c r="L4">
        <f>NDMC_EOD!AA4+NDMC_EOD!AB4</f>
        <v>1.88</v>
      </c>
      <c r="M4">
        <f>TPDDL_EOD!AA4+TPDDL_EOD!AB4</f>
        <v>11.27</v>
      </c>
      <c r="N4">
        <f t="shared" si="0"/>
        <v>37.57</v>
      </c>
      <c r="O4" s="113">
        <f t="shared" si="1"/>
        <v>0.42999999999999972</v>
      </c>
      <c r="P4">
        <v>15.96060686718126</v>
      </c>
      <c r="Q4">
        <v>8.7388874101676883</v>
      </c>
      <c r="R4">
        <v>0</v>
      </c>
      <c r="S4">
        <v>1.901517167953154</v>
      </c>
      <c r="T4">
        <v>11.398988554697898</v>
      </c>
      <c r="U4" s="115">
        <f t="shared" si="2"/>
        <v>38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</v>
      </c>
      <c r="E5">
        <f>GT!N5</f>
        <v>0</v>
      </c>
      <c r="F5">
        <f t="shared" si="4"/>
        <v>72</v>
      </c>
      <c r="G5">
        <f t="shared" si="5"/>
        <v>38</v>
      </c>
      <c r="H5" s="113"/>
      <c r="I5">
        <f>BRPL_EOD!AA5+BRPL_EOD!AB5</f>
        <v>15.78</v>
      </c>
      <c r="J5">
        <f>BYPL_EOD!AA5+BYPL_EOD!AB5</f>
        <v>8.64</v>
      </c>
      <c r="K5">
        <f>MES_EOD!AA5+MES_EOD!AB5</f>
        <v>0</v>
      </c>
      <c r="L5">
        <f>NDMC_EOD!AA5+NDMC_EOD!AB5</f>
        <v>1.88</v>
      </c>
      <c r="M5">
        <f>TPDDL_EOD!AA5+TPDDL_EOD!AB5</f>
        <v>11.27</v>
      </c>
      <c r="N5">
        <f t="shared" si="0"/>
        <v>37.57</v>
      </c>
      <c r="O5" s="113">
        <f t="shared" si="1"/>
        <v>0.42999999999999972</v>
      </c>
      <c r="P5">
        <v>15.96060686718126</v>
      </c>
      <c r="Q5">
        <v>8.7388874101676883</v>
      </c>
      <c r="R5">
        <v>0</v>
      </c>
      <c r="S5">
        <v>1.901517167953154</v>
      </c>
      <c r="T5">
        <v>11.398988554697898</v>
      </c>
      <c r="U5" s="115">
        <f t="shared" si="2"/>
        <v>38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</v>
      </c>
      <c r="E6">
        <f>GT!N6</f>
        <v>0</v>
      </c>
      <c r="F6">
        <f t="shared" si="4"/>
        <v>72</v>
      </c>
      <c r="G6">
        <f t="shared" si="5"/>
        <v>38</v>
      </c>
      <c r="H6" s="113"/>
      <c r="I6">
        <f>BRPL_EOD!AA6+BRPL_EOD!AB6</f>
        <v>15.78</v>
      </c>
      <c r="J6">
        <f>BYPL_EOD!AA6+BYPL_EOD!AB6</f>
        <v>8.64</v>
      </c>
      <c r="K6">
        <f>MES_EOD!AA6+MES_EOD!AB6</f>
        <v>0</v>
      </c>
      <c r="L6">
        <f>NDMC_EOD!AA6+NDMC_EOD!AB6</f>
        <v>1.88</v>
      </c>
      <c r="M6">
        <f>TPDDL_EOD!AA6+TPDDL_EOD!AB6</f>
        <v>11.27</v>
      </c>
      <c r="N6">
        <f t="shared" si="0"/>
        <v>37.57</v>
      </c>
      <c r="O6" s="113">
        <f t="shared" si="1"/>
        <v>0.42999999999999972</v>
      </c>
      <c r="P6">
        <v>15.96060686718126</v>
      </c>
      <c r="Q6">
        <v>8.7388874101676883</v>
      </c>
      <c r="R6">
        <v>0</v>
      </c>
      <c r="S6">
        <v>1.901517167953154</v>
      </c>
      <c r="T6">
        <v>11.398988554697898</v>
      </c>
      <c r="U6" s="115">
        <f t="shared" si="2"/>
        <v>38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</v>
      </c>
      <c r="E7">
        <f>GT!N7</f>
        <v>0</v>
      </c>
      <c r="F7">
        <f t="shared" si="4"/>
        <v>72</v>
      </c>
      <c r="G7">
        <f t="shared" si="5"/>
        <v>38</v>
      </c>
      <c r="H7" s="113"/>
      <c r="I7">
        <f>BRPL_EOD!AA7+BRPL_EOD!AB7</f>
        <v>15.78</v>
      </c>
      <c r="J7">
        <f>BYPL_EOD!AA7+BYPL_EOD!AB7</f>
        <v>8.64</v>
      </c>
      <c r="K7">
        <f>MES_EOD!AA7+MES_EOD!AB7</f>
        <v>0</v>
      </c>
      <c r="L7">
        <f>NDMC_EOD!AA7+NDMC_EOD!AB7</f>
        <v>1.88</v>
      </c>
      <c r="M7">
        <f>TPDDL_EOD!AA7+TPDDL_EOD!AB7</f>
        <v>11.27</v>
      </c>
      <c r="N7">
        <f t="shared" si="0"/>
        <v>37.57</v>
      </c>
      <c r="O7" s="113">
        <f t="shared" si="1"/>
        <v>0.42999999999999972</v>
      </c>
      <c r="P7">
        <v>15.96060686718126</v>
      </c>
      <c r="Q7">
        <v>8.7388874101676883</v>
      </c>
      <c r="R7">
        <v>0</v>
      </c>
      <c r="S7">
        <v>1.901517167953154</v>
      </c>
      <c r="T7">
        <v>11.398988554697898</v>
      </c>
      <c r="U7" s="115">
        <f t="shared" si="2"/>
        <v>38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</v>
      </c>
      <c r="E8">
        <f>GT!N8</f>
        <v>0</v>
      </c>
      <c r="F8">
        <f t="shared" si="4"/>
        <v>72</v>
      </c>
      <c r="G8">
        <f t="shared" si="5"/>
        <v>38</v>
      </c>
      <c r="H8" s="113"/>
      <c r="I8">
        <f>BRPL_EOD!AA8+BRPL_EOD!AB8</f>
        <v>15.78</v>
      </c>
      <c r="J8">
        <f>BYPL_EOD!AA8+BYPL_EOD!AB8</f>
        <v>8.64</v>
      </c>
      <c r="K8">
        <f>MES_EOD!AA8+MES_EOD!AB8</f>
        <v>0</v>
      </c>
      <c r="L8">
        <f>NDMC_EOD!AA8+NDMC_EOD!AB8</f>
        <v>1.88</v>
      </c>
      <c r="M8">
        <f>TPDDL_EOD!AA8+TPDDL_EOD!AB8</f>
        <v>11.27</v>
      </c>
      <c r="N8">
        <f t="shared" si="0"/>
        <v>37.57</v>
      </c>
      <c r="O8" s="113">
        <f t="shared" si="1"/>
        <v>0.42999999999999972</v>
      </c>
      <c r="P8">
        <v>15.96060686718126</v>
      </c>
      <c r="Q8">
        <v>8.7388874101676883</v>
      </c>
      <c r="R8">
        <v>0</v>
      </c>
      <c r="S8">
        <v>1.901517167953154</v>
      </c>
      <c r="T8">
        <v>11.398988554697898</v>
      </c>
      <c r="U8" s="115">
        <f t="shared" si="2"/>
        <v>38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</v>
      </c>
      <c r="E9">
        <f>GT!N9</f>
        <v>0</v>
      </c>
      <c r="F9">
        <f t="shared" si="4"/>
        <v>72</v>
      </c>
      <c r="G9">
        <f t="shared" si="5"/>
        <v>38</v>
      </c>
      <c r="H9" s="113"/>
      <c r="I9">
        <f>BRPL_EOD!AA9+BRPL_EOD!AB9</f>
        <v>15.78</v>
      </c>
      <c r="J9">
        <f>BYPL_EOD!AA9+BYPL_EOD!AB9</f>
        <v>8.64</v>
      </c>
      <c r="K9">
        <f>MES_EOD!AA9+MES_EOD!AB9</f>
        <v>0</v>
      </c>
      <c r="L9">
        <f>NDMC_EOD!AA9+NDMC_EOD!AB9</f>
        <v>1.88</v>
      </c>
      <c r="M9">
        <f>TPDDL_EOD!AA9+TPDDL_EOD!AB9</f>
        <v>11.27</v>
      </c>
      <c r="N9">
        <f t="shared" si="0"/>
        <v>37.57</v>
      </c>
      <c r="O9" s="113">
        <f t="shared" si="1"/>
        <v>0.42999999999999972</v>
      </c>
      <c r="P9">
        <v>15.96060686718126</v>
      </c>
      <c r="Q9">
        <v>8.7388874101676883</v>
      </c>
      <c r="R9">
        <v>0</v>
      </c>
      <c r="S9">
        <v>1.901517167953154</v>
      </c>
      <c r="T9">
        <v>11.398988554697898</v>
      </c>
      <c r="U9" s="115">
        <f t="shared" si="2"/>
        <v>38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</v>
      </c>
      <c r="E10">
        <f>GT!N10</f>
        <v>0</v>
      </c>
      <c r="F10">
        <f t="shared" si="4"/>
        <v>72</v>
      </c>
      <c r="G10">
        <f t="shared" si="5"/>
        <v>38</v>
      </c>
      <c r="H10" s="113"/>
      <c r="I10">
        <f>BRPL_EOD!AA10+BRPL_EOD!AB10</f>
        <v>15.78</v>
      </c>
      <c r="J10">
        <f>BYPL_EOD!AA10+BYPL_EOD!AB10</f>
        <v>8.64</v>
      </c>
      <c r="K10">
        <f>MES_EOD!AA10+MES_EOD!AB10</f>
        <v>0</v>
      </c>
      <c r="L10">
        <f>NDMC_EOD!AA10+NDMC_EOD!AB10</f>
        <v>1.88</v>
      </c>
      <c r="M10">
        <f>TPDDL_EOD!AA10+TPDDL_EOD!AB10</f>
        <v>11.27</v>
      </c>
      <c r="N10">
        <f t="shared" si="0"/>
        <v>37.57</v>
      </c>
      <c r="O10" s="113">
        <f t="shared" si="1"/>
        <v>0.42999999999999972</v>
      </c>
      <c r="P10">
        <v>15.96060686718126</v>
      </c>
      <c r="Q10">
        <v>8.7388874101676883</v>
      </c>
      <c r="R10">
        <v>0</v>
      </c>
      <c r="S10">
        <v>1.901517167953154</v>
      </c>
      <c r="T10">
        <v>11.398988554697898</v>
      </c>
      <c r="U10" s="115">
        <f t="shared" si="2"/>
        <v>38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</v>
      </c>
      <c r="E11">
        <f>GT!N11</f>
        <v>0</v>
      </c>
      <c r="F11">
        <f t="shared" si="4"/>
        <v>72</v>
      </c>
      <c r="G11">
        <f t="shared" si="5"/>
        <v>38</v>
      </c>
      <c r="H11" s="113"/>
      <c r="I11">
        <f>BRPL_EOD!AA11+BRPL_EOD!AB11</f>
        <v>15.78</v>
      </c>
      <c r="J11">
        <f>BYPL_EOD!AA11+BYPL_EOD!AB11</f>
        <v>8.64</v>
      </c>
      <c r="K11">
        <f>MES_EOD!AA11+MES_EOD!AB11</f>
        <v>0</v>
      </c>
      <c r="L11">
        <f>NDMC_EOD!AA11+NDMC_EOD!AB11</f>
        <v>1.88</v>
      </c>
      <c r="M11">
        <f>TPDDL_EOD!AA11+TPDDL_EOD!AB11</f>
        <v>11.27</v>
      </c>
      <c r="N11">
        <f t="shared" si="0"/>
        <v>37.57</v>
      </c>
      <c r="O11" s="113">
        <f t="shared" si="1"/>
        <v>0.42999999999999972</v>
      </c>
      <c r="P11">
        <v>15.96060686718126</v>
      </c>
      <c r="Q11">
        <v>8.7388874101676883</v>
      </c>
      <c r="R11">
        <v>0</v>
      </c>
      <c r="S11">
        <v>1.901517167953154</v>
      </c>
      <c r="T11">
        <v>11.398988554697898</v>
      </c>
      <c r="U11" s="115">
        <f t="shared" si="2"/>
        <v>38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</v>
      </c>
      <c r="E12">
        <f>GT!N12</f>
        <v>0</v>
      </c>
      <c r="F12">
        <f t="shared" si="4"/>
        <v>72</v>
      </c>
      <c r="G12">
        <f t="shared" si="5"/>
        <v>38</v>
      </c>
      <c r="H12" s="113"/>
      <c r="I12">
        <f>BRPL_EOD!AA12+BRPL_EOD!AB12</f>
        <v>15.78</v>
      </c>
      <c r="J12">
        <f>BYPL_EOD!AA12+BYPL_EOD!AB12</f>
        <v>8.64</v>
      </c>
      <c r="K12">
        <f>MES_EOD!AA12+MES_EOD!AB12</f>
        <v>0</v>
      </c>
      <c r="L12">
        <f>NDMC_EOD!AA12+NDMC_EOD!AB12</f>
        <v>1.88</v>
      </c>
      <c r="M12">
        <f>TPDDL_EOD!AA12+TPDDL_EOD!AB12</f>
        <v>11.27</v>
      </c>
      <c r="N12">
        <f t="shared" si="0"/>
        <v>37.57</v>
      </c>
      <c r="O12" s="113">
        <f t="shared" si="1"/>
        <v>0.42999999999999972</v>
      </c>
      <c r="P12">
        <v>15.96060686718126</v>
      </c>
      <c r="Q12">
        <v>8.7388874101676883</v>
      </c>
      <c r="R12">
        <v>0</v>
      </c>
      <c r="S12">
        <v>1.901517167953154</v>
      </c>
      <c r="T12">
        <v>11.398988554697898</v>
      </c>
      <c r="U12" s="115">
        <f t="shared" si="2"/>
        <v>38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</v>
      </c>
      <c r="E13">
        <f>GT!N13</f>
        <v>0</v>
      </c>
      <c r="F13">
        <f t="shared" si="4"/>
        <v>72</v>
      </c>
      <c r="G13">
        <f t="shared" si="5"/>
        <v>38</v>
      </c>
      <c r="H13" s="113"/>
      <c r="I13">
        <f>BRPL_EOD!AA13+BRPL_EOD!AB13</f>
        <v>15.78</v>
      </c>
      <c r="J13">
        <f>BYPL_EOD!AA13+BYPL_EOD!AB13</f>
        <v>8.64</v>
      </c>
      <c r="K13">
        <f>MES_EOD!AA13+MES_EOD!AB13</f>
        <v>0</v>
      </c>
      <c r="L13">
        <f>NDMC_EOD!AA13+NDMC_EOD!AB13</f>
        <v>1.88</v>
      </c>
      <c r="M13">
        <f>TPDDL_EOD!AA13+TPDDL_EOD!AB13</f>
        <v>11.27</v>
      </c>
      <c r="N13">
        <f t="shared" si="0"/>
        <v>37.57</v>
      </c>
      <c r="O13" s="113">
        <f t="shared" si="1"/>
        <v>0.42999999999999972</v>
      </c>
      <c r="P13">
        <v>15.96060686718126</v>
      </c>
      <c r="Q13">
        <v>8.7388874101676883</v>
      </c>
      <c r="R13">
        <v>0</v>
      </c>
      <c r="S13">
        <v>1.901517167953154</v>
      </c>
      <c r="T13">
        <v>11.398988554697898</v>
      </c>
      <c r="U13" s="115">
        <f t="shared" si="2"/>
        <v>38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</v>
      </c>
      <c r="E14">
        <f>GT!N14</f>
        <v>0</v>
      </c>
      <c r="F14">
        <f t="shared" si="4"/>
        <v>72</v>
      </c>
      <c r="G14">
        <f t="shared" si="5"/>
        <v>38</v>
      </c>
      <c r="H14" s="113"/>
      <c r="I14">
        <f>BRPL_EOD!AA14+BRPL_EOD!AB14</f>
        <v>15.78</v>
      </c>
      <c r="J14">
        <f>BYPL_EOD!AA14+BYPL_EOD!AB14</f>
        <v>8.64</v>
      </c>
      <c r="K14">
        <f>MES_EOD!AA14+MES_EOD!AB14</f>
        <v>0</v>
      </c>
      <c r="L14">
        <f>NDMC_EOD!AA14+NDMC_EOD!AB14</f>
        <v>1.88</v>
      </c>
      <c r="M14">
        <f>TPDDL_EOD!AA14+TPDDL_EOD!AB14</f>
        <v>11.27</v>
      </c>
      <c r="N14">
        <f t="shared" si="0"/>
        <v>37.57</v>
      </c>
      <c r="O14" s="113">
        <f t="shared" si="1"/>
        <v>0.42999999999999972</v>
      </c>
      <c r="P14">
        <v>15.96060686718126</v>
      </c>
      <c r="Q14">
        <v>8.7388874101676883</v>
      </c>
      <c r="R14">
        <v>0</v>
      </c>
      <c r="S14">
        <v>1.901517167953154</v>
      </c>
      <c r="T14">
        <v>11.398988554697898</v>
      </c>
      <c r="U14" s="115">
        <f t="shared" si="2"/>
        <v>38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</v>
      </c>
      <c r="E15">
        <f>GT!N15</f>
        <v>0</v>
      </c>
      <c r="F15">
        <f t="shared" si="4"/>
        <v>72</v>
      </c>
      <c r="G15">
        <f t="shared" si="5"/>
        <v>38</v>
      </c>
      <c r="H15" s="113"/>
      <c r="I15">
        <f>BRPL_EOD!AA15+BRPL_EOD!AB15</f>
        <v>15.78</v>
      </c>
      <c r="J15">
        <f>BYPL_EOD!AA15+BYPL_EOD!AB15</f>
        <v>8.64</v>
      </c>
      <c r="K15">
        <f>MES_EOD!AA15+MES_EOD!AB15</f>
        <v>0</v>
      </c>
      <c r="L15">
        <f>NDMC_EOD!AA15+NDMC_EOD!AB15</f>
        <v>1.88</v>
      </c>
      <c r="M15">
        <f>TPDDL_EOD!AA15+TPDDL_EOD!AB15</f>
        <v>11.27</v>
      </c>
      <c r="N15">
        <f t="shared" si="0"/>
        <v>37.57</v>
      </c>
      <c r="O15" s="113">
        <f t="shared" si="1"/>
        <v>0.42999999999999972</v>
      </c>
      <c r="P15">
        <v>15.96060686718126</v>
      </c>
      <c r="Q15">
        <v>8.7388874101676883</v>
      </c>
      <c r="R15">
        <v>0</v>
      </c>
      <c r="S15">
        <v>1.901517167953154</v>
      </c>
      <c r="T15">
        <v>11.398988554697898</v>
      </c>
      <c r="U15" s="115">
        <f t="shared" si="2"/>
        <v>38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</v>
      </c>
      <c r="E16">
        <f>GT!N16</f>
        <v>0</v>
      </c>
      <c r="F16">
        <f t="shared" si="4"/>
        <v>72</v>
      </c>
      <c r="G16">
        <f t="shared" si="5"/>
        <v>38</v>
      </c>
      <c r="H16" s="113"/>
      <c r="I16">
        <f>BRPL_EOD!AA16+BRPL_EOD!AB16</f>
        <v>15.78</v>
      </c>
      <c r="J16">
        <f>BYPL_EOD!AA16+BYPL_EOD!AB16</f>
        <v>8.64</v>
      </c>
      <c r="K16">
        <f>MES_EOD!AA16+MES_EOD!AB16</f>
        <v>0</v>
      </c>
      <c r="L16">
        <f>NDMC_EOD!AA16+NDMC_EOD!AB16</f>
        <v>1.88</v>
      </c>
      <c r="M16">
        <f>TPDDL_EOD!AA16+TPDDL_EOD!AB16</f>
        <v>11.27</v>
      </c>
      <c r="N16">
        <f t="shared" si="0"/>
        <v>37.57</v>
      </c>
      <c r="O16" s="113">
        <f t="shared" si="1"/>
        <v>0.42999999999999972</v>
      </c>
      <c r="P16">
        <v>15.96060686718126</v>
      </c>
      <c r="Q16">
        <v>8.7388874101676883</v>
      </c>
      <c r="R16">
        <v>0</v>
      </c>
      <c r="S16">
        <v>1.901517167953154</v>
      </c>
      <c r="T16">
        <v>11.398988554697898</v>
      </c>
      <c r="U16" s="115">
        <f t="shared" si="2"/>
        <v>38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</v>
      </c>
      <c r="E17">
        <f>GT!N17</f>
        <v>0</v>
      </c>
      <c r="F17">
        <f t="shared" si="4"/>
        <v>72</v>
      </c>
      <c r="G17">
        <f t="shared" si="5"/>
        <v>38</v>
      </c>
      <c r="H17" s="113"/>
      <c r="I17">
        <f>BRPL_EOD!AA17+BRPL_EOD!AB17</f>
        <v>15.78</v>
      </c>
      <c r="J17">
        <f>BYPL_EOD!AA17+BYPL_EOD!AB17</f>
        <v>8.64</v>
      </c>
      <c r="K17">
        <f>MES_EOD!AA17+MES_EOD!AB17</f>
        <v>0</v>
      </c>
      <c r="L17">
        <f>NDMC_EOD!AA17+NDMC_EOD!AB17</f>
        <v>1.88</v>
      </c>
      <c r="M17">
        <f>TPDDL_EOD!AA17+TPDDL_EOD!AB17</f>
        <v>11.27</v>
      </c>
      <c r="N17">
        <f t="shared" si="0"/>
        <v>37.57</v>
      </c>
      <c r="O17" s="113">
        <f t="shared" si="1"/>
        <v>0.42999999999999972</v>
      </c>
      <c r="P17">
        <v>15.96060686718126</v>
      </c>
      <c r="Q17">
        <v>8.7388874101676883</v>
      </c>
      <c r="R17">
        <v>0</v>
      </c>
      <c r="S17">
        <v>1.901517167953154</v>
      </c>
      <c r="T17">
        <v>11.398988554697898</v>
      </c>
      <c r="U17" s="115">
        <f t="shared" si="2"/>
        <v>38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</v>
      </c>
      <c r="E18">
        <f>GT!N18</f>
        <v>0</v>
      </c>
      <c r="F18">
        <f t="shared" si="4"/>
        <v>72</v>
      </c>
      <c r="G18">
        <f t="shared" si="5"/>
        <v>38</v>
      </c>
      <c r="H18" s="113"/>
      <c r="I18">
        <f>BRPL_EOD!AA18+BRPL_EOD!AB18</f>
        <v>15.78</v>
      </c>
      <c r="J18">
        <f>BYPL_EOD!AA18+BYPL_EOD!AB18</f>
        <v>8.64</v>
      </c>
      <c r="K18">
        <f>MES_EOD!AA18+MES_EOD!AB18</f>
        <v>0</v>
      </c>
      <c r="L18">
        <f>NDMC_EOD!AA18+NDMC_EOD!AB18</f>
        <v>1.88</v>
      </c>
      <c r="M18">
        <f>TPDDL_EOD!AA18+TPDDL_EOD!AB18</f>
        <v>11.27</v>
      </c>
      <c r="N18">
        <f t="shared" si="0"/>
        <v>37.57</v>
      </c>
      <c r="O18" s="113">
        <f t="shared" si="1"/>
        <v>0.42999999999999972</v>
      </c>
      <c r="P18">
        <v>15.96060686718126</v>
      </c>
      <c r="Q18">
        <v>8.7388874101676883</v>
      </c>
      <c r="R18">
        <v>0</v>
      </c>
      <c r="S18">
        <v>1.901517167953154</v>
      </c>
      <c r="T18">
        <v>11.398988554697898</v>
      </c>
      <c r="U18" s="115">
        <f t="shared" si="2"/>
        <v>38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</v>
      </c>
      <c r="E19">
        <f>GT!N19</f>
        <v>0</v>
      </c>
      <c r="F19">
        <f t="shared" si="4"/>
        <v>72</v>
      </c>
      <c r="G19">
        <f t="shared" si="5"/>
        <v>38</v>
      </c>
      <c r="H19" s="113"/>
      <c r="I19">
        <f>BRPL_EOD!AA19+BRPL_EOD!AB19</f>
        <v>15.78</v>
      </c>
      <c r="J19">
        <f>BYPL_EOD!AA19+BYPL_EOD!AB19</f>
        <v>8.64</v>
      </c>
      <c r="K19">
        <f>MES_EOD!AA19+MES_EOD!AB19</f>
        <v>0</v>
      </c>
      <c r="L19">
        <f>NDMC_EOD!AA19+NDMC_EOD!AB19</f>
        <v>1.88</v>
      </c>
      <c r="M19">
        <f>TPDDL_EOD!AA19+TPDDL_EOD!AB19</f>
        <v>11.27</v>
      </c>
      <c r="N19">
        <f t="shared" si="0"/>
        <v>37.57</v>
      </c>
      <c r="O19" s="113">
        <f t="shared" si="1"/>
        <v>0.42999999999999972</v>
      </c>
      <c r="P19">
        <v>15.96060686718126</v>
      </c>
      <c r="Q19">
        <v>8.7388874101676883</v>
      </c>
      <c r="R19">
        <v>0</v>
      </c>
      <c r="S19">
        <v>1.901517167953154</v>
      </c>
      <c r="T19">
        <v>11.398988554697898</v>
      </c>
      <c r="U19" s="115">
        <f t="shared" si="2"/>
        <v>38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</v>
      </c>
      <c r="E20">
        <f>GT!N20</f>
        <v>0</v>
      </c>
      <c r="F20">
        <f t="shared" si="4"/>
        <v>72</v>
      </c>
      <c r="G20">
        <f t="shared" si="5"/>
        <v>38</v>
      </c>
      <c r="H20" s="113"/>
      <c r="I20">
        <f>BRPL_EOD!AA20+BRPL_EOD!AB20</f>
        <v>15.78</v>
      </c>
      <c r="J20">
        <f>BYPL_EOD!AA20+BYPL_EOD!AB20</f>
        <v>8.64</v>
      </c>
      <c r="K20">
        <f>MES_EOD!AA20+MES_EOD!AB20</f>
        <v>0</v>
      </c>
      <c r="L20">
        <f>NDMC_EOD!AA20+NDMC_EOD!AB20</f>
        <v>1.88</v>
      </c>
      <c r="M20">
        <f>TPDDL_EOD!AA20+TPDDL_EOD!AB20</f>
        <v>11.27</v>
      </c>
      <c r="N20">
        <f t="shared" si="0"/>
        <v>37.57</v>
      </c>
      <c r="O20" s="113">
        <f t="shared" si="1"/>
        <v>0.42999999999999972</v>
      </c>
      <c r="P20">
        <v>15.96060686718126</v>
      </c>
      <c r="Q20">
        <v>8.7388874101676883</v>
      </c>
      <c r="R20">
        <v>0</v>
      </c>
      <c r="S20">
        <v>1.901517167953154</v>
      </c>
      <c r="T20">
        <v>11.398988554697898</v>
      </c>
      <c r="U20" s="115">
        <f t="shared" si="2"/>
        <v>38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</v>
      </c>
      <c r="E21">
        <f>GT!N21</f>
        <v>0</v>
      </c>
      <c r="F21">
        <f t="shared" si="4"/>
        <v>72</v>
      </c>
      <c r="G21">
        <f t="shared" si="5"/>
        <v>38</v>
      </c>
      <c r="H21" s="113"/>
      <c r="I21">
        <f>BRPL_EOD!AA21+BRPL_EOD!AB21</f>
        <v>15.78</v>
      </c>
      <c r="J21">
        <f>BYPL_EOD!AA21+BYPL_EOD!AB21</f>
        <v>8.64</v>
      </c>
      <c r="K21">
        <f>MES_EOD!AA21+MES_EOD!AB21</f>
        <v>0</v>
      </c>
      <c r="L21">
        <f>NDMC_EOD!AA21+NDMC_EOD!AB21</f>
        <v>1.88</v>
      </c>
      <c r="M21">
        <f>TPDDL_EOD!AA21+TPDDL_EOD!AB21</f>
        <v>11.27</v>
      </c>
      <c r="N21">
        <f t="shared" si="0"/>
        <v>37.57</v>
      </c>
      <c r="O21" s="113">
        <f t="shared" si="1"/>
        <v>0.42999999999999972</v>
      </c>
      <c r="P21">
        <v>15.96060686718126</v>
      </c>
      <c r="Q21">
        <v>8.7388874101676883</v>
      </c>
      <c r="R21">
        <v>0</v>
      </c>
      <c r="S21">
        <v>1.901517167953154</v>
      </c>
      <c r="T21">
        <v>11.398988554697898</v>
      </c>
      <c r="U21" s="115">
        <f t="shared" si="2"/>
        <v>38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</v>
      </c>
      <c r="E22">
        <f>GT!N22</f>
        <v>0</v>
      </c>
      <c r="F22">
        <f t="shared" si="4"/>
        <v>72</v>
      </c>
      <c r="G22">
        <f t="shared" si="5"/>
        <v>38</v>
      </c>
      <c r="H22" s="113"/>
      <c r="I22">
        <f>BRPL_EOD!AA22+BRPL_EOD!AB22</f>
        <v>15.78</v>
      </c>
      <c r="J22">
        <f>BYPL_EOD!AA22+BYPL_EOD!AB22</f>
        <v>8.64</v>
      </c>
      <c r="K22">
        <f>MES_EOD!AA22+MES_EOD!AB22</f>
        <v>0</v>
      </c>
      <c r="L22">
        <f>NDMC_EOD!AA22+NDMC_EOD!AB22</f>
        <v>1.88</v>
      </c>
      <c r="M22">
        <f>TPDDL_EOD!AA22+TPDDL_EOD!AB22</f>
        <v>11.27</v>
      </c>
      <c r="N22">
        <f t="shared" si="0"/>
        <v>37.57</v>
      </c>
      <c r="O22" s="113">
        <f t="shared" si="1"/>
        <v>0.42999999999999972</v>
      </c>
      <c r="P22">
        <v>15.96060686718126</v>
      </c>
      <c r="Q22">
        <v>8.7388874101676883</v>
      </c>
      <c r="R22">
        <v>0</v>
      </c>
      <c r="S22">
        <v>1.901517167953154</v>
      </c>
      <c r="T22">
        <v>11.398988554697898</v>
      </c>
      <c r="U22" s="115">
        <f t="shared" si="2"/>
        <v>38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</v>
      </c>
      <c r="E23">
        <f>GT!N23</f>
        <v>0</v>
      </c>
      <c r="F23">
        <f t="shared" si="4"/>
        <v>72</v>
      </c>
      <c r="G23">
        <f t="shared" si="5"/>
        <v>38</v>
      </c>
      <c r="H23" s="113"/>
      <c r="I23">
        <f>BRPL_EOD!AA23+BRPL_EOD!AB23</f>
        <v>15.78</v>
      </c>
      <c r="J23">
        <f>BYPL_EOD!AA23+BYPL_EOD!AB23</f>
        <v>8.64</v>
      </c>
      <c r="K23">
        <f>MES_EOD!AA23+MES_EOD!AB23</f>
        <v>0</v>
      </c>
      <c r="L23">
        <f>NDMC_EOD!AA23+NDMC_EOD!AB23</f>
        <v>1.88</v>
      </c>
      <c r="M23">
        <f>TPDDL_EOD!AA23+TPDDL_EOD!AB23</f>
        <v>11.27</v>
      </c>
      <c r="N23">
        <f t="shared" si="0"/>
        <v>37.57</v>
      </c>
      <c r="O23" s="113">
        <f t="shared" si="1"/>
        <v>0.42999999999999972</v>
      </c>
      <c r="P23">
        <v>15.96060686718126</v>
      </c>
      <c r="Q23">
        <v>8.7388874101676883</v>
      </c>
      <c r="R23">
        <v>0</v>
      </c>
      <c r="S23">
        <v>1.901517167953154</v>
      </c>
      <c r="T23">
        <v>11.398988554697898</v>
      </c>
      <c r="U23" s="115">
        <f t="shared" si="2"/>
        <v>38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</v>
      </c>
      <c r="E24">
        <f>GT!N24</f>
        <v>0</v>
      </c>
      <c r="F24">
        <f t="shared" si="4"/>
        <v>72</v>
      </c>
      <c r="G24">
        <f t="shared" si="5"/>
        <v>38</v>
      </c>
      <c r="H24" s="113"/>
      <c r="I24">
        <f>BRPL_EOD!AA24+BRPL_EOD!AB24</f>
        <v>15.78</v>
      </c>
      <c r="J24">
        <f>BYPL_EOD!AA24+BYPL_EOD!AB24</f>
        <v>8.64</v>
      </c>
      <c r="K24">
        <f>MES_EOD!AA24+MES_EOD!AB24</f>
        <v>0</v>
      </c>
      <c r="L24">
        <f>NDMC_EOD!AA24+NDMC_EOD!AB24</f>
        <v>1.88</v>
      </c>
      <c r="M24">
        <f>TPDDL_EOD!AA24+TPDDL_EOD!AB24</f>
        <v>11.27</v>
      </c>
      <c r="N24">
        <f t="shared" si="0"/>
        <v>37.57</v>
      </c>
      <c r="O24" s="113">
        <f t="shared" si="1"/>
        <v>0.42999999999999972</v>
      </c>
      <c r="P24">
        <v>15.96060686718126</v>
      </c>
      <c r="Q24">
        <v>8.7388874101676883</v>
      </c>
      <c r="R24">
        <v>0</v>
      </c>
      <c r="S24">
        <v>1.901517167953154</v>
      </c>
      <c r="T24">
        <v>11.398988554697898</v>
      </c>
      <c r="U24" s="115">
        <f t="shared" si="2"/>
        <v>38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</v>
      </c>
      <c r="E25">
        <f>GT!N25</f>
        <v>0</v>
      </c>
      <c r="F25">
        <f t="shared" si="4"/>
        <v>72</v>
      </c>
      <c r="G25">
        <f t="shared" si="5"/>
        <v>38</v>
      </c>
      <c r="H25" s="113"/>
      <c r="I25">
        <f>BRPL_EOD!AA25+BRPL_EOD!AB25</f>
        <v>15.78</v>
      </c>
      <c r="J25">
        <f>BYPL_EOD!AA25+BYPL_EOD!AB25</f>
        <v>8.64</v>
      </c>
      <c r="K25">
        <f>MES_EOD!AA25+MES_EOD!AB25</f>
        <v>0</v>
      </c>
      <c r="L25">
        <f>NDMC_EOD!AA25+NDMC_EOD!AB25</f>
        <v>1.88</v>
      </c>
      <c r="M25">
        <f>TPDDL_EOD!AA25+TPDDL_EOD!AB25</f>
        <v>11.27</v>
      </c>
      <c r="N25">
        <f t="shared" si="0"/>
        <v>37.57</v>
      </c>
      <c r="O25" s="113">
        <f t="shared" si="1"/>
        <v>0.42999999999999972</v>
      </c>
      <c r="P25">
        <v>15.96060686718126</v>
      </c>
      <c r="Q25">
        <v>8.7388874101676883</v>
      </c>
      <c r="R25">
        <v>0</v>
      </c>
      <c r="S25">
        <v>1.901517167953154</v>
      </c>
      <c r="T25">
        <v>11.398988554697898</v>
      </c>
      <c r="U25" s="115">
        <f t="shared" si="2"/>
        <v>38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</v>
      </c>
      <c r="E26">
        <f>GT!N26</f>
        <v>0</v>
      </c>
      <c r="F26">
        <f t="shared" si="4"/>
        <v>72</v>
      </c>
      <c r="G26">
        <f t="shared" si="5"/>
        <v>38</v>
      </c>
      <c r="H26" s="113"/>
      <c r="I26">
        <f>BRPL_EOD!AA26+BRPL_EOD!AB26</f>
        <v>15.78</v>
      </c>
      <c r="J26">
        <f>BYPL_EOD!AA26+BYPL_EOD!AB26</f>
        <v>8.64</v>
      </c>
      <c r="K26">
        <f>MES_EOD!AA26+MES_EOD!AB26</f>
        <v>0</v>
      </c>
      <c r="L26">
        <f>NDMC_EOD!AA26+NDMC_EOD!AB26</f>
        <v>1.88</v>
      </c>
      <c r="M26">
        <f>TPDDL_EOD!AA26+TPDDL_EOD!AB26</f>
        <v>11.27</v>
      </c>
      <c r="N26">
        <f t="shared" si="0"/>
        <v>37.57</v>
      </c>
      <c r="O26" s="113">
        <f t="shared" si="1"/>
        <v>0.42999999999999972</v>
      </c>
      <c r="P26">
        <v>15.96060686718126</v>
      </c>
      <c r="Q26">
        <v>8.7388874101676883</v>
      </c>
      <c r="R26">
        <v>0</v>
      </c>
      <c r="S26">
        <v>1.901517167953154</v>
      </c>
      <c r="T26">
        <v>11.398988554697898</v>
      </c>
      <c r="U26" s="115">
        <f t="shared" si="2"/>
        <v>38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</v>
      </c>
      <c r="E27">
        <f>GT!N27</f>
        <v>0</v>
      </c>
      <c r="F27">
        <f t="shared" si="4"/>
        <v>72</v>
      </c>
      <c r="G27">
        <f t="shared" si="5"/>
        <v>38</v>
      </c>
      <c r="H27" s="113"/>
      <c r="I27">
        <f>BRPL_EOD!AA27+BRPL_EOD!AB27</f>
        <v>15.78</v>
      </c>
      <c r="J27">
        <f>BYPL_EOD!AA27+BYPL_EOD!AB27</f>
        <v>8.64</v>
      </c>
      <c r="K27">
        <f>MES_EOD!AA27+MES_EOD!AB27</f>
        <v>0</v>
      </c>
      <c r="L27">
        <f>NDMC_EOD!AA27+NDMC_EOD!AB27</f>
        <v>1.88</v>
      </c>
      <c r="M27">
        <f>TPDDL_EOD!AA27+TPDDL_EOD!AB27</f>
        <v>11.27</v>
      </c>
      <c r="N27">
        <f t="shared" si="0"/>
        <v>37.57</v>
      </c>
      <c r="O27" s="113">
        <f t="shared" si="1"/>
        <v>0.42999999999999972</v>
      </c>
      <c r="P27">
        <v>15.96060686718126</v>
      </c>
      <c r="Q27">
        <v>8.7388874101676883</v>
      </c>
      <c r="R27">
        <v>0</v>
      </c>
      <c r="S27">
        <v>1.901517167953154</v>
      </c>
      <c r="T27">
        <v>11.398988554697898</v>
      </c>
      <c r="U27" s="115">
        <f t="shared" si="2"/>
        <v>38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</v>
      </c>
      <c r="E28">
        <f>GT!N28</f>
        <v>0</v>
      </c>
      <c r="F28">
        <f t="shared" si="4"/>
        <v>72</v>
      </c>
      <c r="G28">
        <f t="shared" si="5"/>
        <v>38</v>
      </c>
      <c r="H28" s="113"/>
      <c r="I28">
        <f>BRPL_EOD!AA28+BRPL_EOD!AB28</f>
        <v>15.78</v>
      </c>
      <c r="J28">
        <f>BYPL_EOD!AA28+BYPL_EOD!AB28</f>
        <v>8.64</v>
      </c>
      <c r="K28">
        <f>MES_EOD!AA28+MES_EOD!AB28</f>
        <v>0</v>
      </c>
      <c r="L28">
        <f>NDMC_EOD!AA28+NDMC_EOD!AB28</f>
        <v>1.88</v>
      </c>
      <c r="M28">
        <f>TPDDL_EOD!AA28+TPDDL_EOD!AB28</f>
        <v>11.27</v>
      </c>
      <c r="N28">
        <f t="shared" si="0"/>
        <v>37.57</v>
      </c>
      <c r="O28" s="113">
        <f t="shared" si="1"/>
        <v>0.42999999999999972</v>
      </c>
      <c r="P28">
        <v>15.96060686718126</v>
      </c>
      <c r="Q28">
        <v>8.7388874101676883</v>
      </c>
      <c r="R28">
        <v>0</v>
      </c>
      <c r="S28">
        <v>1.901517167953154</v>
      </c>
      <c r="T28">
        <v>11.398988554697898</v>
      </c>
      <c r="U28" s="115">
        <f t="shared" si="2"/>
        <v>38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</v>
      </c>
      <c r="E29">
        <f>GT!N29</f>
        <v>0</v>
      </c>
      <c r="F29">
        <f t="shared" si="4"/>
        <v>72</v>
      </c>
      <c r="G29">
        <f t="shared" si="5"/>
        <v>38</v>
      </c>
      <c r="H29" s="113"/>
      <c r="I29">
        <f>BRPL_EOD!AA29+BRPL_EOD!AB29</f>
        <v>15.78</v>
      </c>
      <c r="J29">
        <f>BYPL_EOD!AA29+BYPL_EOD!AB29</f>
        <v>8.64</v>
      </c>
      <c r="K29">
        <f>MES_EOD!AA29+MES_EOD!AB29</f>
        <v>0</v>
      </c>
      <c r="L29">
        <f>NDMC_EOD!AA29+NDMC_EOD!AB29</f>
        <v>1.88</v>
      </c>
      <c r="M29">
        <f>TPDDL_EOD!AA29+TPDDL_EOD!AB29</f>
        <v>11.27</v>
      </c>
      <c r="N29">
        <f t="shared" si="0"/>
        <v>37.57</v>
      </c>
      <c r="O29" s="113">
        <f t="shared" si="1"/>
        <v>0.42999999999999972</v>
      </c>
      <c r="P29">
        <v>15.96060686718126</v>
      </c>
      <c r="Q29">
        <v>8.7388874101676883</v>
      </c>
      <c r="R29">
        <v>0</v>
      </c>
      <c r="S29">
        <v>1.901517167953154</v>
      </c>
      <c r="T29">
        <v>11.398988554697898</v>
      </c>
      <c r="U29" s="115">
        <f t="shared" si="2"/>
        <v>38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</v>
      </c>
      <c r="E30">
        <f>GT!N30</f>
        <v>0</v>
      </c>
      <c r="F30">
        <f t="shared" si="4"/>
        <v>72</v>
      </c>
      <c r="G30">
        <f t="shared" si="5"/>
        <v>38</v>
      </c>
      <c r="H30" s="113"/>
      <c r="I30">
        <f>BRPL_EOD!AA30+BRPL_EOD!AB30</f>
        <v>15.78</v>
      </c>
      <c r="J30">
        <f>BYPL_EOD!AA30+BYPL_EOD!AB30</f>
        <v>8.64</v>
      </c>
      <c r="K30">
        <f>MES_EOD!AA30+MES_EOD!AB30</f>
        <v>0</v>
      </c>
      <c r="L30">
        <f>NDMC_EOD!AA30+NDMC_EOD!AB30</f>
        <v>1.88</v>
      </c>
      <c r="M30">
        <f>TPDDL_EOD!AA30+TPDDL_EOD!AB30</f>
        <v>11.27</v>
      </c>
      <c r="N30">
        <f t="shared" si="0"/>
        <v>37.57</v>
      </c>
      <c r="O30" s="113">
        <f t="shared" si="1"/>
        <v>0.42999999999999972</v>
      </c>
      <c r="P30">
        <v>15.96060686718126</v>
      </c>
      <c r="Q30">
        <v>8.7388874101676883</v>
      </c>
      <c r="R30">
        <v>0</v>
      </c>
      <c r="S30">
        <v>1.901517167953154</v>
      </c>
      <c r="T30">
        <v>11.398988554697898</v>
      </c>
      <c r="U30" s="115">
        <f t="shared" si="2"/>
        <v>38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</v>
      </c>
      <c r="E31">
        <f>GT!N31</f>
        <v>0</v>
      </c>
      <c r="F31">
        <f t="shared" si="4"/>
        <v>72</v>
      </c>
      <c r="G31">
        <f t="shared" si="5"/>
        <v>38</v>
      </c>
      <c r="H31" s="113"/>
      <c r="I31">
        <f>BRPL_EOD!AA31+BRPL_EOD!AB31</f>
        <v>15.78</v>
      </c>
      <c r="J31">
        <f>BYPL_EOD!AA31+BYPL_EOD!AB31</f>
        <v>8.64</v>
      </c>
      <c r="K31">
        <f>MES_EOD!AA31+MES_EOD!AB31</f>
        <v>0</v>
      </c>
      <c r="L31">
        <f>NDMC_EOD!AA31+NDMC_EOD!AB31</f>
        <v>1.88</v>
      </c>
      <c r="M31">
        <f>TPDDL_EOD!AA31+TPDDL_EOD!AB31</f>
        <v>11.27</v>
      </c>
      <c r="N31">
        <f t="shared" si="0"/>
        <v>37.57</v>
      </c>
      <c r="O31" s="113">
        <f t="shared" si="1"/>
        <v>0.42999999999999972</v>
      </c>
      <c r="P31">
        <v>15.96060686718126</v>
      </c>
      <c r="Q31">
        <v>8.7388874101676883</v>
      </c>
      <c r="R31">
        <v>0</v>
      </c>
      <c r="S31">
        <v>1.901517167953154</v>
      </c>
      <c r="T31">
        <v>11.398988554697898</v>
      </c>
      <c r="U31" s="115">
        <f t="shared" si="2"/>
        <v>38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</v>
      </c>
      <c r="E32">
        <f>GT!N32</f>
        <v>0</v>
      </c>
      <c r="F32">
        <f t="shared" si="4"/>
        <v>72</v>
      </c>
      <c r="G32">
        <f t="shared" si="5"/>
        <v>38</v>
      </c>
      <c r="H32" s="113"/>
      <c r="I32">
        <f>BRPL_EOD!AA32+BRPL_EOD!AB32</f>
        <v>15.78</v>
      </c>
      <c r="J32">
        <f>BYPL_EOD!AA32+BYPL_EOD!AB32</f>
        <v>8.64</v>
      </c>
      <c r="K32">
        <f>MES_EOD!AA32+MES_EOD!AB32</f>
        <v>0</v>
      </c>
      <c r="L32">
        <f>NDMC_EOD!AA32+NDMC_EOD!AB32</f>
        <v>1.88</v>
      </c>
      <c r="M32">
        <f>TPDDL_EOD!AA32+TPDDL_EOD!AB32</f>
        <v>11.27</v>
      </c>
      <c r="N32">
        <f t="shared" si="0"/>
        <v>37.57</v>
      </c>
      <c r="O32" s="113">
        <f t="shared" si="1"/>
        <v>0.42999999999999972</v>
      </c>
      <c r="P32">
        <v>15.96060686718126</v>
      </c>
      <c r="Q32">
        <v>8.7388874101676883</v>
      </c>
      <c r="R32">
        <v>0</v>
      </c>
      <c r="S32">
        <v>1.901517167953154</v>
      </c>
      <c r="T32">
        <v>11.398988554697898</v>
      </c>
      <c r="U32" s="115">
        <f t="shared" si="2"/>
        <v>38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</v>
      </c>
      <c r="E33">
        <f>GT!N33</f>
        <v>0</v>
      </c>
      <c r="F33">
        <f t="shared" si="4"/>
        <v>72</v>
      </c>
      <c r="G33">
        <f t="shared" si="5"/>
        <v>38</v>
      </c>
      <c r="H33" s="113"/>
      <c r="I33">
        <f>BRPL_EOD!AA33+BRPL_EOD!AB33</f>
        <v>15.78</v>
      </c>
      <c r="J33">
        <f>BYPL_EOD!AA33+BYPL_EOD!AB33</f>
        <v>8.64</v>
      </c>
      <c r="K33">
        <f>MES_EOD!AA33+MES_EOD!AB33</f>
        <v>0</v>
      </c>
      <c r="L33">
        <f>NDMC_EOD!AA33+NDMC_EOD!AB33</f>
        <v>1.88</v>
      </c>
      <c r="M33">
        <f>TPDDL_EOD!AA33+TPDDL_EOD!AB33</f>
        <v>11.27</v>
      </c>
      <c r="N33">
        <f t="shared" si="0"/>
        <v>37.57</v>
      </c>
      <c r="O33" s="113">
        <f t="shared" si="1"/>
        <v>0.42999999999999972</v>
      </c>
      <c r="P33">
        <v>15.96060686718126</v>
      </c>
      <c r="Q33">
        <v>8.7388874101676883</v>
      </c>
      <c r="R33">
        <v>0</v>
      </c>
      <c r="S33">
        <v>1.901517167953154</v>
      </c>
      <c r="T33">
        <v>11.398988554697898</v>
      </c>
      <c r="U33" s="115">
        <f t="shared" si="2"/>
        <v>38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</v>
      </c>
      <c r="E34">
        <f>GT!N34</f>
        <v>0</v>
      </c>
      <c r="F34">
        <f t="shared" si="4"/>
        <v>72</v>
      </c>
      <c r="G34">
        <f t="shared" si="5"/>
        <v>38</v>
      </c>
      <c r="H34" s="113"/>
      <c r="I34">
        <f>BRPL_EOD!AA34+BRPL_EOD!AB34</f>
        <v>15.78</v>
      </c>
      <c r="J34">
        <f>BYPL_EOD!AA34+BYPL_EOD!AB34</f>
        <v>8.64</v>
      </c>
      <c r="K34">
        <f>MES_EOD!AA34+MES_EOD!AB34</f>
        <v>0</v>
      </c>
      <c r="L34">
        <f>NDMC_EOD!AA34+NDMC_EOD!AB34</f>
        <v>1.88</v>
      </c>
      <c r="M34">
        <f>TPDDL_EOD!AA34+TPDDL_EOD!AB34</f>
        <v>11.27</v>
      </c>
      <c r="N34">
        <f t="shared" si="0"/>
        <v>37.57</v>
      </c>
      <c r="O34" s="113">
        <f t="shared" si="1"/>
        <v>0.42999999999999972</v>
      </c>
      <c r="P34">
        <v>15.96060686718126</v>
      </c>
      <c r="Q34">
        <v>8.7388874101676883</v>
      </c>
      <c r="R34">
        <v>0</v>
      </c>
      <c r="S34">
        <v>1.901517167953154</v>
      </c>
      <c r="T34">
        <v>11.398988554697898</v>
      </c>
      <c r="U34" s="115">
        <f t="shared" si="2"/>
        <v>38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</v>
      </c>
      <c r="E35">
        <f>GT!N35</f>
        <v>0</v>
      </c>
      <c r="F35">
        <f t="shared" si="4"/>
        <v>72</v>
      </c>
      <c r="G35">
        <f t="shared" si="5"/>
        <v>38</v>
      </c>
      <c r="H35" s="113"/>
      <c r="I35">
        <f>BRPL_EOD!AA35+BRPL_EOD!AB35</f>
        <v>15.78</v>
      </c>
      <c r="J35">
        <f>BYPL_EOD!AA35+BYPL_EOD!AB35</f>
        <v>8.64</v>
      </c>
      <c r="K35">
        <f>MES_EOD!AA35+MES_EOD!AB35</f>
        <v>0</v>
      </c>
      <c r="L35">
        <f>NDMC_EOD!AA35+NDMC_EOD!AB35</f>
        <v>1.88</v>
      </c>
      <c r="M35">
        <f>TPDDL_EOD!AA35+TPDDL_EOD!AB35</f>
        <v>11.27</v>
      </c>
      <c r="N35">
        <f t="shared" si="0"/>
        <v>37.57</v>
      </c>
      <c r="O35" s="113">
        <f t="shared" si="1"/>
        <v>0.42999999999999972</v>
      </c>
      <c r="P35">
        <v>15.96060686718126</v>
      </c>
      <c r="Q35">
        <v>8.7388874101676883</v>
      </c>
      <c r="R35">
        <v>0</v>
      </c>
      <c r="S35">
        <v>1.901517167953154</v>
      </c>
      <c r="T35">
        <v>11.398988554697898</v>
      </c>
      <c r="U35" s="115">
        <f t="shared" si="2"/>
        <v>38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</v>
      </c>
      <c r="E36">
        <f>GT!N36</f>
        <v>0</v>
      </c>
      <c r="F36">
        <f t="shared" si="4"/>
        <v>72</v>
      </c>
      <c r="G36">
        <f t="shared" si="5"/>
        <v>38</v>
      </c>
      <c r="H36" s="113"/>
      <c r="I36">
        <f>BRPL_EOD!AA36+BRPL_EOD!AB36</f>
        <v>15.78</v>
      </c>
      <c r="J36">
        <f>BYPL_EOD!AA36+BYPL_EOD!AB36</f>
        <v>8.64</v>
      </c>
      <c r="K36">
        <f>MES_EOD!AA36+MES_EOD!AB36</f>
        <v>0</v>
      </c>
      <c r="L36">
        <f>NDMC_EOD!AA36+NDMC_EOD!AB36</f>
        <v>1.88</v>
      </c>
      <c r="M36">
        <f>TPDDL_EOD!AA36+TPDDL_EOD!AB36</f>
        <v>11.27</v>
      </c>
      <c r="N36">
        <f t="shared" si="0"/>
        <v>37.57</v>
      </c>
      <c r="O36" s="113">
        <f t="shared" si="1"/>
        <v>0.42999999999999972</v>
      </c>
      <c r="P36">
        <v>15.96060686718126</v>
      </c>
      <c r="Q36">
        <v>8.7388874101676883</v>
      </c>
      <c r="R36">
        <v>0</v>
      </c>
      <c r="S36">
        <v>1.901517167953154</v>
      </c>
      <c r="T36">
        <v>11.398988554697898</v>
      </c>
      <c r="U36" s="115">
        <f t="shared" si="2"/>
        <v>38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</v>
      </c>
      <c r="E37">
        <f>GT!N37</f>
        <v>0</v>
      </c>
      <c r="F37">
        <f t="shared" si="4"/>
        <v>72</v>
      </c>
      <c r="G37">
        <f t="shared" si="5"/>
        <v>38</v>
      </c>
      <c r="H37" s="113"/>
      <c r="I37">
        <f>BRPL_EOD!AA37+BRPL_EOD!AB37</f>
        <v>15.78</v>
      </c>
      <c r="J37">
        <f>BYPL_EOD!AA37+BYPL_EOD!AB37</f>
        <v>8.64</v>
      </c>
      <c r="K37">
        <f>MES_EOD!AA37+MES_EOD!AB37</f>
        <v>0</v>
      </c>
      <c r="L37">
        <f>NDMC_EOD!AA37+NDMC_EOD!AB37</f>
        <v>1.88</v>
      </c>
      <c r="M37">
        <f>TPDDL_EOD!AA37+TPDDL_EOD!AB37</f>
        <v>11.27</v>
      </c>
      <c r="N37">
        <f t="shared" si="0"/>
        <v>37.57</v>
      </c>
      <c r="O37" s="113">
        <f t="shared" si="1"/>
        <v>0.42999999999999972</v>
      </c>
      <c r="P37">
        <v>15.96060686718126</v>
      </c>
      <c r="Q37">
        <v>8.7388874101676883</v>
      </c>
      <c r="R37">
        <v>0</v>
      </c>
      <c r="S37">
        <v>1.901517167953154</v>
      </c>
      <c r="T37">
        <v>11.398988554697898</v>
      </c>
      <c r="U37" s="115">
        <f t="shared" si="2"/>
        <v>38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</v>
      </c>
      <c r="E38">
        <f>GT!N38</f>
        <v>0</v>
      </c>
      <c r="F38">
        <f t="shared" si="4"/>
        <v>72</v>
      </c>
      <c r="G38">
        <f t="shared" si="5"/>
        <v>38</v>
      </c>
      <c r="H38" s="113"/>
      <c r="I38">
        <f>BRPL_EOD!AA38+BRPL_EOD!AB38</f>
        <v>15.78</v>
      </c>
      <c r="J38">
        <f>BYPL_EOD!AA38+BYPL_EOD!AB38</f>
        <v>8.64</v>
      </c>
      <c r="K38">
        <f>MES_EOD!AA38+MES_EOD!AB38</f>
        <v>0</v>
      </c>
      <c r="L38">
        <f>NDMC_EOD!AA38+NDMC_EOD!AB38</f>
        <v>1.88</v>
      </c>
      <c r="M38">
        <f>TPDDL_EOD!AA38+TPDDL_EOD!AB38</f>
        <v>11.27</v>
      </c>
      <c r="N38">
        <f t="shared" si="0"/>
        <v>37.57</v>
      </c>
      <c r="O38" s="113">
        <f t="shared" si="1"/>
        <v>0.42999999999999972</v>
      </c>
      <c r="P38">
        <v>15.96060686718126</v>
      </c>
      <c r="Q38">
        <v>8.7388874101676883</v>
      </c>
      <c r="R38">
        <v>0</v>
      </c>
      <c r="S38">
        <v>1.901517167953154</v>
      </c>
      <c r="T38">
        <v>11.398988554697898</v>
      </c>
      <c r="U38" s="115">
        <f t="shared" si="2"/>
        <v>38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</v>
      </c>
      <c r="E39">
        <f>GT!N39</f>
        <v>0</v>
      </c>
      <c r="F39">
        <f t="shared" si="4"/>
        <v>72</v>
      </c>
      <c r="G39">
        <f t="shared" si="5"/>
        <v>38</v>
      </c>
      <c r="H39" s="113"/>
      <c r="I39">
        <f>BRPL_EOD!AA39+BRPL_EOD!AB39</f>
        <v>15.78</v>
      </c>
      <c r="J39">
        <f>BYPL_EOD!AA39+BYPL_EOD!AB39</f>
        <v>8.64</v>
      </c>
      <c r="K39">
        <f>MES_EOD!AA39+MES_EOD!AB39</f>
        <v>0</v>
      </c>
      <c r="L39">
        <f>NDMC_EOD!AA39+NDMC_EOD!AB39</f>
        <v>1.88</v>
      </c>
      <c r="M39">
        <f>TPDDL_EOD!AA39+TPDDL_EOD!AB39</f>
        <v>11.27</v>
      </c>
      <c r="N39">
        <f t="shared" si="0"/>
        <v>37.57</v>
      </c>
      <c r="O39" s="113">
        <f t="shared" si="1"/>
        <v>0.42999999999999972</v>
      </c>
      <c r="P39">
        <v>15.96060686718126</v>
      </c>
      <c r="Q39">
        <v>8.7388874101676883</v>
      </c>
      <c r="R39">
        <v>0</v>
      </c>
      <c r="S39">
        <v>1.901517167953154</v>
      </c>
      <c r="T39">
        <v>11.398988554697898</v>
      </c>
      <c r="U39" s="115">
        <f t="shared" si="2"/>
        <v>38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</v>
      </c>
      <c r="E40">
        <f>GT!N40</f>
        <v>0</v>
      </c>
      <c r="F40">
        <f t="shared" si="4"/>
        <v>72</v>
      </c>
      <c r="G40">
        <f t="shared" si="5"/>
        <v>38</v>
      </c>
      <c r="H40" s="113"/>
      <c r="I40">
        <f>BRPL_EOD!AA40+BRPL_EOD!AB40</f>
        <v>15.78</v>
      </c>
      <c r="J40">
        <f>BYPL_EOD!AA40+BYPL_EOD!AB40</f>
        <v>8.64</v>
      </c>
      <c r="K40">
        <f>MES_EOD!AA40+MES_EOD!AB40</f>
        <v>0</v>
      </c>
      <c r="L40">
        <f>NDMC_EOD!AA40+NDMC_EOD!AB40</f>
        <v>1.88</v>
      </c>
      <c r="M40">
        <f>TPDDL_EOD!AA40+TPDDL_EOD!AB40</f>
        <v>11.27</v>
      </c>
      <c r="N40">
        <f t="shared" si="0"/>
        <v>37.57</v>
      </c>
      <c r="O40" s="113">
        <f t="shared" si="1"/>
        <v>0.42999999999999972</v>
      </c>
      <c r="P40">
        <v>15.96060686718126</v>
      </c>
      <c r="Q40">
        <v>8.7388874101676883</v>
      </c>
      <c r="R40">
        <v>0</v>
      </c>
      <c r="S40">
        <v>1.901517167953154</v>
      </c>
      <c r="T40">
        <v>11.398988554697898</v>
      </c>
      <c r="U40" s="115">
        <f t="shared" si="2"/>
        <v>38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</v>
      </c>
      <c r="E41">
        <f>GT!N41</f>
        <v>0</v>
      </c>
      <c r="F41">
        <f t="shared" si="4"/>
        <v>72</v>
      </c>
      <c r="G41">
        <f t="shared" si="5"/>
        <v>38</v>
      </c>
      <c r="H41" s="113"/>
      <c r="I41">
        <f>BRPL_EOD!AA41+BRPL_EOD!AB41</f>
        <v>15.78</v>
      </c>
      <c r="J41">
        <f>BYPL_EOD!AA41+BYPL_EOD!AB41</f>
        <v>8.64</v>
      </c>
      <c r="K41">
        <f>MES_EOD!AA41+MES_EOD!AB41</f>
        <v>0</v>
      </c>
      <c r="L41">
        <f>NDMC_EOD!AA41+NDMC_EOD!AB41</f>
        <v>1.88</v>
      </c>
      <c r="M41">
        <f>TPDDL_EOD!AA41+TPDDL_EOD!AB41</f>
        <v>11.27</v>
      </c>
      <c r="N41">
        <f t="shared" si="0"/>
        <v>37.57</v>
      </c>
      <c r="O41" s="113">
        <f t="shared" si="1"/>
        <v>0.42999999999999972</v>
      </c>
      <c r="P41">
        <v>15.96060686718126</v>
      </c>
      <c r="Q41">
        <v>8.7388874101676883</v>
      </c>
      <c r="R41">
        <v>0</v>
      </c>
      <c r="S41">
        <v>1.901517167953154</v>
      </c>
      <c r="T41">
        <v>11.398988554697898</v>
      </c>
      <c r="U41" s="115">
        <f t="shared" si="2"/>
        <v>38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</v>
      </c>
      <c r="E42">
        <f>GT!N42</f>
        <v>0</v>
      </c>
      <c r="F42">
        <f t="shared" si="4"/>
        <v>72</v>
      </c>
      <c r="G42">
        <f t="shared" si="5"/>
        <v>38</v>
      </c>
      <c r="H42" s="113"/>
      <c r="I42">
        <f>BRPL_EOD!AA42+BRPL_EOD!AB42</f>
        <v>15.78</v>
      </c>
      <c r="J42">
        <f>BYPL_EOD!AA42+BYPL_EOD!AB42</f>
        <v>8.64</v>
      </c>
      <c r="K42">
        <f>MES_EOD!AA42+MES_EOD!AB42</f>
        <v>0</v>
      </c>
      <c r="L42">
        <f>NDMC_EOD!AA42+NDMC_EOD!AB42</f>
        <v>1.88</v>
      </c>
      <c r="M42">
        <f>TPDDL_EOD!AA42+TPDDL_EOD!AB42</f>
        <v>11.27</v>
      </c>
      <c r="N42">
        <f t="shared" si="0"/>
        <v>37.57</v>
      </c>
      <c r="O42" s="113">
        <f t="shared" si="1"/>
        <v>0.42999999999999972</v>
      </c>
      <c r="P42">
        <v>15.96060686718126</v>
      </c>
      <c r="Q42">
        <v>8.7388874101676883</v>
      </c>
      <c r="R42">
        <v>0</v>
      </c>
      <c r="S42">
        <v>1.901517167953154</v>
      </c>
      <c r="T42">
        <v>11.398988554697898</v>
      </c>
      <c r="U42" s="115">
        <f t="shared" si="2"/>
        <v>38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</v>
      </c>
      <c r="E43">
        <f>GT!N43</f>
        <v>0</v>
      </c>
      <c r="F43">
        <f t="shared" si="4"/>
        <v>72</v>
      </c>
      <c r="G43">
        <f t="shared" si="5"/>
        <v>38</v>
      </c>
      <c r="H43" s="113"/>
      <c r="I43">
        <f>BRPL_EOD!AA43+BRPL_EOD!AB43</f>
        <v>15.78</v>
      </c>
      <c r="J43">
        <f>BYPL_EOD!AA43+BYPL_EOD!AB43</f>
        <v>8.64</v>
      </c>
      <c r="K43">
        <f>MES_EOD!AA43+MES_EOD!AB43</f>
        <v>0</v>
      </c>
      <c r="L43">
        <f>NDMC_EOD!AA43+NDMC_EOD!AB43</f>
        <v>1.88</v>
      </c>
      <c r="M43">
        <f>TPDDL_EOD!AA43+TPDDL_EOD!AB43</f>
        <v>11.27</v>
      </c>
      <c r="N43">
        <f t="shared" si="0"/>
        <v>37.57</v>
      </c>
      <c r="O43" s="113">
        <f t="shared" si="1"/>
        <v>0.42999999999999972</v>
      </c>
      <c r="P43">
        <v>15.96060686718126</v>
      </c>
      <c r="Q43">
        <v>8.7388874101676883</v>
      </c>
      <c r="R43">
        <v>0</v>
      </c>
      <c r="S43">
        <v>1.901517167953154</v>
      </c>
      <c r="T43">
        <v>11.398988554697898</v>
      </c>
      <c r="U43" s="115">
        <f t="shared" si="2"/>
        <v>38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</v>
      </c>
      <c r="E44">
        <f>GT!N44</f>
        <v>0</v>
      </c>
      <c r="F44">
        <f t="shared" si="4"/>
        <v>72</v>
      </c>
      <c r="G44">
        <f t="shared" si="5"/>
        <v>38</v>
      </c>
      <c r="H44" s="113"/>
      <c r="I44">
        <f>BRPL_EOD!AA44+BRPL_EOD!AB44</f>
        <v>15.78</v>
      </c>
      <c r="J44">
        <f>BYPL_EOD!AA44+BYPL_EOD!AB44</f>
        <v>8.64</v>
      </c>
      <c r="K44">
        <f>MES_EOD!AA44+MES_EOD!AB44</f>
        <v>0</v>
      </c>
      <c r="L44">
        <f>NDMC_EOD!AA44+NDMC_EOD!AB44</f>
        <v>1.88</v>
      </c>
      <c r="M44">
        <f>TPDDL_EOD!AA44+TPDDL_EOD!AB44</f>
        <v>11.27</v>
      </c>
      <c r="N44">
        <f t="shared" si="0"/>
        <v>37.57</v>
      </c>
      <c r="O44" s="113">
        <f t="shared" si="1"/>
        <v>0.42999999999999972</v>
      </c>
      <c r="P44">
        <v>15.96060686718126</v>
      </c>
      <c r="Q44">
        <v>8.7388874101676883</v>
      </c>
      <c r="R44">
        <v>0</v>
      </c>
      <c r="S44">
        <v>1.901517167953154</v>
      </c>
      <c r="T44">
        <v>11.398988554697898</v>
      </c>
      <c r="U44" s="115">
        <f t="shared" si="2"/>
        <v>38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</v>
      </c>
      <c r="E45">
        <f>GT!N45</f>
        <v>0</v>
      </c>
      <c r="F45">
        <f t="shared" si="4"/>
        <v>72</v>
      </c>
      <c r="G45">
        <f t="shared" si="5"/>
        <v>38</v>
      </c>
      <c r="H45" s="113"/>
      <c r="I45">
        <f>BRPL_EOD!AA45+BRPL_EOD!AB45</f>
        <v>15.78</v>
      </c>
      <c r="J45">
        <f>BYPL_EOD!AA45+BYPL_EOD!AB45</f>
        <v>8.64</v>
      </c>
      <c r="K45">
        <f>MES_EOD!AA45+MES_EOD!AB45</f>
        <v>0</v>
      </c>
      <c r="L45">
        <f>NDMC_EOD!AA45+NDMC_EOD!AB45</f>
        <v>1.88</v>
      </c>
      <c r="M45">
        <f>TPDDL_EOD!AA45+TPDDL_EOD!AB45</f>
        <v>11.27</v>
      </c>
      <c r="N45">
        <f t="shared" si="0"/>
        <v>37.57</v>
      </c>
      <c r="O45" s="113">
        <f t="shared" si="1"/>
        <v>0.42999999999999972</v>
      </c>
      <c r="P45">
        <v>15.96060686718126</v>
      </c>
      <c r="Q45">
        <v>8.7388874101676883</v>
      </c>
      <c r="R45">
        <v>0</v>
      </c>
      <c r="S45">
        <v>1.901517167953154</v>
      </c>
      <c r="T45">
        <v>11.398988554697898</v>
      </c>
      <c r="U45" s="115">
        <f t="shared" si="2"/>
        <v>38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</v>
      </c>
      <c r="E46">
        <f>GT!N46</f>
        <v>0</v>
      </c>
      <c r="F46">
        <f t="shared" si="4"/>
        <v>72</v>
      </c>
      <c r="G46">
        <f t="shared" si="5"/>
        <v>38</v>
      </c>
      <c r="H46" s="113"/>
      <c r="I46">
        <f>BRPL_EOD!AA46+BRPL_EOD!AB46</f>
        <v>15.78</v>
      </c>
      <c r="J46">
        <f>BYPL_EOD!AA46+BYPL_EOD!AB46</f>
        <v>8.64</v>
      </c>
      <c r="K46">
        <f>MES_EOD!AA46+MES_EOD!AB46</f>
        <v>0</v>
      </c>
      <c r="L46">
        <f>NDMC_EOD!AA46+NDMC_EOD!AB46</f>
        <v>1.88</v>
      </c>
      <c r="M46">
        <f>TPDDL_EOD!AA46+TPDDL_EOD!AB46</f>
        <v>11.27</v>
      </c>
      <c r="N46">
        <f t="shared" si="0"/>
        <v>37.57</v>
      </c>
      <c r="O46" s="113">
        <f t="shared" si="1"/>
        <v>0.42999999999999972</v>
      </c>
      <c r="P46">
        <v>15.96060686718126</v>
      </c>
      <c r="Q46">
        <v>8.7388874101676883</v>
      </c>
      <c r="R46">
        <v>0</v>
      </c>
      <c r="S46">
        <v>1.901517167953154</v>
      </c>
      <c r="T46">
        <v>11.398988554697898</v>
      </c>
      <c r="U46" s="115">
        <f t="shared" si="2"/>
        <v>38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39</v>
      </c>
      <c r="E47">
        <f>GT!N47</f>
        <v>0</v>
      </c>
      <c r="F47">
        <f t="shared" si="4"/>
        <v>72</v>
      </c>
      <c r="G47">
        <f t="shared" si="5"/>
        <v>39</v>
      </c>
      <c r="H47" s="113"/>
      <c r="I47">
        <f>BRPL_EOD!AA47+BRPL_EOD!AB47</f>
        <v>16.2</v>
      </c>
      <c r="J47">
        <f>BYPL_EOD!AA47+BYPL_EOD!AB47</f>
        <v>8.8699999999999992</v>
      </c>
      <c r="K47">
        <f>MES_EOD!AA47+MES_EOD!AB47</f>
        <v>0</v>
      </c>
      <c r="L47">
        <f>NDMC_EOD!AA47+NDMC_EOD!AB47</f>
        <v>1.93</v>
      </c>
      <c r="M47">
        <f>TPDDL_EOD!AA47+TPDDL_EOD!AB47</f>
        <v>11.57</v>
      </c>
      <c r="N47">
        <f t="shared" si="0"/>
        <v>38.57</v>
      </c>
      <c r="O47" s="113">
        <f t="shared" si="1"/>
        <v>0.42999999999999972</v>
      </c>
      <c r="P47">
        <v>16.380606689136634</v>
      </c>
      <c r="Q47">
        <v>8.9688877365828361</v>
      </c>
      <c r="R47">
        <v>0</v>
      </c>
      <c r="S47">
        <v>1.9515167228415866</v>
      </c>
      <c r="T47">
        <v>11.698988851438942</v>
      </c>
      <c r="U47" s="115">
        <f t="shared" si="2"/>
        <v>39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39</v>
      </c>
      <c r="E48">
        <f>GT!N48</f>
        <v>0</v>
      </c>
      <c r="F48">
        <f t="shared" si="4"/>
        <v>72</v>
      </c>
      <c r="G48">
        <f t="shared" si="5"/>
        <v>39</v>
      </c>
      <c r="H48" s="113"/>
      <c r="I48">
        <f>BRPL_EOD!AA48+BRPL_EOD!AB48</f>
        <v>16.2</v>
      </c>
      <c r="J48">
        <f>BYPL_EOD!AA48+BYPL_EOD!AB48</f>
        <v>8.8699999999999992</v>
      </c>
      <c r="K48">
        <f>MES_EOD!AA48+MES_EOD!AB48</f>
        <v>0</v>
      </c>
      <c r="L48">
        <f>NDMC_EOD!AA48+NDMC_EOD!AB48</f>
        <v>1.93</v>
      </c>
      <c r="M48">
        <f>TPDDL_EOD!AA48+TPDDL_EOD!AB48</f>
        <v>11.57</v>
      </c>
      <c r="N48">
        <f t="shared" si="0"/>
        <v>38.57</v>
      </c>
      <c r="O48" s="113">
        <f t="shared" si="1"/>
        <v>0.42999999999999972</v>
      </c>
      <c r="P48">
        <v>16.380606689136634</v>
      </c>
      <c r="Q48">
        <v>8.9688877365828361</v>
      </c>
      <c r="R48">
        <v>0</v>
      </c>
      <c r="S48">
        <v>1.9515167228415866</v>
      </c>
      <c r="T48">
        <v>11.698988851438942</v>
      </c>
      <c r="U48" s="115">
        <f t="shared" si="2"/>
        <v>39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39</v>
      </c>
      <c r="E49">
        <f>GT!N49</f>
        <v>0</v>
      </c>
      <c r="F49">
        <f t="shared" si="4"/>
        <v>72</v>
      </c>
      <c r="G49">
        <f t="shared" si="5"/>
        <v>39</v>
      </c>
      <c r="H49" s="113"/>
      <c r="I49">
        <f>BRPL_EOD!AA49+BRPL_EOD!AB49</f>
        <v>16.2</v>
      </c>
      <c r="J49">
        <f>BYPL_EOD!AA49+BYPL_EOD!AB49</f>
        <v>8.8699999999999992</v>
      </c>
      <c r="K49">
        <f>MES_EOD!AA49+MES_EOD!AB49</f>
        <v>0</v>
      </c>
      <c r="L49">
        <f>NDMC_EOD!AA49+NDMC_EOD!AB49</f>
        <v>1.93</v>
      </c>
      <c r="M49">
        <f>TPDDL_EOD!AA49+TPDDL_EOD!AB49</f>
        <v>11.57</v>
      </c>
      <c r="N49">
        <f t="shared" si="0"/>
        <v>38.57</v>
      </c>
      <c r="O49" s="113">
        <f t="shared" si="1"/>
        <v>0.42999999999999972</v>
      </c>
      <c r="P49">
        <v>16.380606689136634</v>
      </c>
      <c r="Q49">
        <v>8.9688877365828361</v>
      </c>
      <c r="R49">
        <v>0</v>
      </c>
      <c r="S49">
        <v>1.9515167228415866</v>
      </c>
      <c r="T49">
        <v>11.698988851438942</v>
      </c>
      <c r="U49" s="115">
        <f t="shared" si="2"/>
        <v>39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39</v>
      </c>
      <c r="E50">
        <f>GT!N50</f>
        <v>0</v>
      </c>
      <c r="F50">
        <f t="shared" si="4"/>
        <v>72</v>
      </c>
      <c r="G50">
        <f t="shared" si="5"/>
        <v>39</v>
      </c>
      <c r="H50" s="113"/>
      <c r="I50">
        <f>BRPL_EOD!AA50+BRPL_EOD!AB50</f>
        <v>16.2</v>
      </c>
      <c r="J50">
        <f>BYPL_EOD!AA50+BYPL_EOD!AB50</f>
        <v>8.8699999999999992</v>
      </c>
      <c r="K50">
        <f>MES_EOD!AA50+MES_EOD!AB50</f>
        <v>0</v>
      </c>
      <c r="L50">
        <f>NDMC_EOD!AA50+NDMC_EOD!AB50</f>
        <v>1.93</v>
      </c>
      <c r="M50">
        <f>TPDDL_EOD!AA50+TPDDL_EOD!AB50</f>
        <v>11.57</v>
      </c>
      <c r="N50">
        <f t="shared" si="0"/>
        <v>38.57</v>
      </c>
      <c r="O50" s="113">
        <f t="shared" si="1"/>
        <v>0.42999999999999972</v>
      </c>
      <c r="P50">
        <v>16.380606689136634</v>
      </c>
      <c r="Q50">
        <v>8.9688877365828361</v>
      </c>
      <c r="R50">
        <v>0</v>
      </c>
      <c r="S50">
        <v>1.9515167228415866</v>
      </c>
      <c r="T50">
        <v>11.698988851438942</v>
      </c>
      <c r="U50" s="115">
        <f t="shared" si="2"/>
        <v>39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39</v>
      </c>
      <c r="E51">
        <f>GT!N51</f>
        <v>0</v>
      </c>
      <c r="F51">
        <f t="shared" si="4"/>
        <v>72</v>
      </c>
      <c r="G51">
        <f t="shared" si="5"/>
        <v>39</v>
      </c>
      <c r="H51" s="113"/>
      <c r="I51">
        <f>BRPL_EOD!AA51+BRPL_EOD!AB51</f>
        <v>16.2</v>
      </c>
      <c r="J51">
        <f>BYPL_EOD!AA51+BYPL_EOD!AB51</f>
        <v>8.8699999999999992</v>
      </c>
      <c r="K51">
        <f>MES_EOD!AA51+MES_EOD!AB51</f>
        <v>0</v>
      </c>
      <c r="L51">
        <f>NDMC_EOD!AA51+NDMC_EOD!AB51</f>
        <v>1.93</v>
      </c>
      <c r="M51">
        <f>TPDDL_EOD!AA51+TPDDL_EOD!AB51</f>
        <v>11.57</v>
      </c>
      <c r="N51">
        <f t="shared" si="0"/>
        <v>38.57</v>
      </c>
      <c r="O51" s="113">
        <f t="shared" si="1"/>
        <v>0.42999999999999972</v>
      </c>
      <c r="P51">
        <v>16.380606689136634</v>
      </c>
      <c r="Q51">
        <v>8.9688877365828361</v>
      </c>
      <c r="R51">
        <v>0</v>
      </c>
      <c r="S51">
        <v>1.9515167228415866</v>
      </c>
      <c r="T51">
        <v>11.698988851438942</v>
      </c>
      <c r="U51" s="115">
        <f t="shared" si="2"/>
        <v>39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39</v>
      </c>
      <c r="E52">
        <f>GT!N52</f>
        <v>0</v>
      </c>
      <c r="F52">
        <f t="shared" si="4"/>
        <v>72</v>
      </c>
      <c r="G52">
        <f t="shared" si="5"/>
        <v>39</v>
      </c>
      <c r="H52" s="113"/>
      <c r="I52">
        <f>BRPL_EOD!AA52+BRPL_EOD!AB52</f>
        <v>16.2</v>
      </c>
      <c r="J52">
        <f>BYPL_EOD!AA52+BYPL_EOD!AB52</f>
        <v>8.8699999999999992</v>
      </c>
      <c r="K52">
        <f>MES_EOD!AA52+MES_EOD!AB52</f>
        <v>0</v>
      </c>
      <c r="L52">
        <f>NDMC_EOD!AA52+NDMC_EOD!AB52</f>
        <v>1.93</v>
      </c>
      <c r="M52">
        <f>TPDDL_EOD!AA52+TPDDL_EOD!AB52</f>
        <v>11.57</v>
      </c>
      <c r="N52">
        <f t="shared" si="0"/>
        <v>38.57</v>
      </c>
      <c r="O52" s="113">
        <f t="shared" si="1"/>
        <v>0.42999999999999972</v>
      </c>
      <c r="P52">
        <v>16.380606689136634</v>
      </c>
      <c r="Q52">
        <v>8.9688877365828361</v>
      </c>
      <c r="R52">
        <v>0</v>
      </c>
      <c r="S52">
        <v>1.9515167228415866</v>
      </c>
      <c r="T52">
        <v>11.698988851438942</v>
      </c>
      <c r="U52" s="115">
        <f t="shared" si="2"/>
        <v>39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39</v>
      </c>
      <c r="E53">
        <f>GT!N53</f>
        <v>0</v>
      </c>
      <c r="F53">
        <f t="shared" si="4"/>
        <v>72</v>
      </c>
      <c r="G53">
        <f t="shared" si="5"/>
        <v>39</v>
      </c>
      <c r="H53" s="113"/>
      <c r="I53">
        <f>BRPL_EOD!AA53+BRPL_EOD!AB53</f>
        <v>16.2</v>
      </c>
      <c r="J53">
        <f>BYPL_EOD!AA53+BYPL_EOD!AB53</f>
        <v>8.8699999999999992</v>
      </c>
      <c r="K53">
        <f>MES_EOD!AA53+MES_EOD!AB53</f>
        <v>0</v>
      </c>
      <c r="L53">
        <f>NDMC_EOD!AA53+NDMC_EOD!AB53</f>
        <v>1.93</v>
      </c>
      <c r="M53">
        <f>TPDDL_EOD!AA53+TPDDL_EOD!AB53</f>
        <v>11.57</v>
      </c>
      <c r="N53">
        <f t="shared" si="0"/>
        <v>38.57</v>
      </c>
      <c r="O53" s="113">
        <f t="shared" si="1"/>
        <v>0.42999999999999972</v>
      </c>
      <c r="P53">
        <v>16.380606689136634</v>
      </c>
      <c r="Q53">
        <v>8.9688877365828361</v>
      </c>
      <c r="R53">
        <v>0</v>
      </c>
      <c r="S53">
        <v>1.9515167228415866</v>
      </c>
      <c r="T53">
        <v>11.698988851438942</v>
      </c>
      <c r="U53" s="115">
        <f t="shared" si="2"/>
        <v>39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39</v>
      </c>
      <c r="E54">
        <f>GT!N54</f>
        <v>0</v>
      </c>
      <c r="F54">
        <f t="shared" si="4"/>
        <v>72</v>
      </c>
      <c r="G54">
        <f t="shared" si="5"/>
        <v>39</v>
      </c>
      <c r="H54" s="113"/>
      <c r="I54">
        <f>BRPL_EOD!AA54+BRPL_EOD!AB54</f>
        <v>16.2</v>
      </c>
      <c r="J54">
        <f>BYPL_EOD!AA54+BYPL_EOD!AB54</f>
        <v>8.8699999999999992</v>
      </c>
      <c r="K54">
        <f>MES_EOD!AA54+MES_EOD!AB54</f>
        <v>0</v>
      </c>
      <c r="L54">
        <f>NDMC_EOD!AA54+NDMC_EOD!AB54</f>
        <v>1.93</v>
      </c>
      <c r="M54">
        <f>TPDDL_EOD!AA54+TPDDL_EOD!AB54</f>
        <v>11.57</v>
      </c>
      <c r="N54">
        <f t="shared" si="0"/>
        <v>38.57</v>
      </c>
      <c r="O54" s="113">
        <f t="shared" si="1"/>
        <v>0.42999999999999972</v>
      </c>
      <c r="P54">
        <v>16.380606689136634</v>
      </c>
      <c r="Q54">
        <v>8.9688877365828361</v>
      </c>
      <c r="R54">
        <v>0</v>
      </c>
      <c r="S54">
        <v>1.9515167228415866</v>
      </c>
      <c r="T54">
        <v>11.698988851438942</v>
      </c>
      <c r="U54" s="115">
        <f t="shared" si="2"/>
        <v>39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</v>
      </c>
      <c r="E55">
        <f>GT!N55</f>
        <v>0</v>
      </c>
      <c r="F55">
        <f t="shared" si="4"/>
        <v>72</v>
      </c>
      <c r="G55">
        <f t="shared" si="5"/>
        <v>38</v>
      </c>
      <c r="H55" s="113"/>
      <c r="I55">
        <f>BRPL_EOD!AA55+BRPL_EOD!AB55</f>
        <v>15.78</v>
      </c>
      <c r="J55">
        <f>BYPL_EOD!AA55+BYPL_EOD!AB55</f>
        <v>8.64</v>
      </c>
      <c r="K55">
        <f>MES_EOD!AA55+MES_EOD!AB55</f>
        <v>0</v>
      </c>
      <c r="L55">
        <f>NDMC_EOD!AA55+NDMC_EOD!AB55</f>
        <v>1.88</v>
      </c>
      <c r="M55">
        <f>TPDDL_EOD!AA55+TPDDL_EOD!AB55</f>
        <v>11.27</v>
      </c>
      <c r="N55">
        <f t="shared" si="0"/>
        <v>37.57</v>
      </c>
      <c r="O55" s="113">
        <f t="shared" si="1"/>
        <v>0.42999999999999972</v>
      </c>
      <c r="P55">
        <v>15.96060686718126</v>
      </c>
      <c r="Q55">
        <v>8.7388874101676883</v>
      </c>
      <c r="R55">
        <v>0</v>
      </c>
      <c r="S55">
        <v>1.901517167953154</v>
      </c>
      <c r="T55">
        <v>11.398988554697898</v>
      </c>
      <c r="U55" s="115">
        <f t="shared" si="2"/>
        <v>38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</v>
      </c>
      <c r="E56">
        <f>GT!N56</f>
        <v>0</v>
      </c>
      <c r="F56">
        <f t="shared" si="4"/>
        <v>72</v>
      </c>
      <c r="G56">
        <f t="shared" si="5"/>
        <v>38</v>
      </c>
      <c r="H56" s="113"/>
      <c r="I56">
        <f>BRPL_EOD!AA56+BRPL_EOD!AB56</f>
        <v>15.78</v>
      </c>
      <c r="J56">
        <f>BYPL_EOD!AA56+BYPL_EOD!AB56</f>
        <v>8.64</v>
      </c>
      <c r="K56">
        <f>MES_EOD!AA56+MES_EOD!AB56</f>
        <v>0</v>
      </c>
      <c r="L56">
        <f>NDMC_EOD!AA56+NDMC_EOD!AB56</f>
        <v>1.88</v>
      </c>
      <c r="M56">
        <f>TPDDL_EOD!AA56+TPDDL_EOD!AB56</f>
        <v>11.27</v>
      </c>
      <c r="N56">
        <f t="shared" si="0"/>
        <v>37.57</v>
      </c>
      <c r="O56" s="113">
        <f t="shared" si="1"/>
        <v>0.42999999999999972</v>
      </c>
      <c r="P56">
        <v>15.96060686718126</v>
      </c>
      <c r="Q56">
        <v>8.7388874101676883</v>
      </c>
      <c r="R56">
        <v>0</v>
      </c>
      <c r="S56">
        <v>1.901517167953154</v>
      </c>
      <c r="T56">
        <v>11.398988554697898</v>
      </c>
      <c r="U56" s="115">
        <f t="shared" si="2"/>
        <v>38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</v>
      </c>
      <c r="E57">
        <f>GT!N57</f>
        <v>0</v>
      </c>
      <c r="F57">
        <f t="shared" si="4"/>
        <v>72</v>
      </c>
      <c r="G57">
        <f t="shared" si="5"/>
        <v>38</v>
      </c>
      <c r="H57" s="113"/>
      <c r="I57">
        <f>BRPL_EOD!AA57+BRPL_EOD!AB57</f>
        <v>15.78</v>
      </c>
      <c r="J57">
        <f>BYPL_EOD!AA57+BYPL_EOD!AB57</f>
        <v>8.64</v>
      </c>
      <c r="K57">
        <f>MES_EOD!AA57+MES_EOD!AB57</f>
        <v>0</v>
      </c>
      <c r="L57">
        <f>NDMC_EOD!AA57+NDMC_EOD!AB57</f>
        <v>1.88</v>
      </c>
      <c r="M57">
        <f>TPDDL_EOD!AA57+TPDDL_EOD!AB57</f>
        <v>11.27</v>
      </c>
      <c r="N57">
        <f t="shared" si="0"/>
        <v>37.57</v>
      </c>
      <c r="O57" s="113">
        <f t="shared" si="1"/>
        <v>0.42999999999999972</v>
      </c>
      <c r="P57">
        <v>15.96060686718126</v>
      </c>
      <c r="Q57">
        <v>8.7388874101676883</v>
      </c>
      <c r="R57">
        <v>0</v>
      </c>
      <c r="S57">
        <v>1.901517167953154</v>
      </c>
      <c r="T57">
        <v>11.398988554697898</v>
      </c>
      <c r="U57" s="115">
        <f t="shared" si="2"/>
        <v>38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</v>
      </c>
      <c r="E58">
        <f>GT!N58</f>
        <v>0</v>
      </c>
      <c r="F58">
        <f t="shared" si="4"/>
        <v>72</v>
      </c>
      <c r="G58">
        <f t="shared" si="5"/>
        <v>38</v>
      </c>
      <c r="H58" s="113"/>
      <c r="I58">
        <f>BRPL_EOD!AA58+BRPL_EOD!AB58</f>
        <v>15.78</v>
      </c>
      <c r="J58">
        <f>BYPL_EOD!AA58+BYPL_EOD!AB58</f>
        <v>8.64</v>
      </c>
      <c r="K58">
        <f>MES_EOD!AA58+MES_EOD!AB58</f>
        <v>0</v>
      </c>
      <c r="L58">
        <f>NDMC_EOD!AA58+NDMC_EOD!AB58</f>
        <v>1.88</v>
      </c>
      <c r="M58">
        <f>TPDDL_EOD!AA58+TPDDL_EOD!AB58</f>
        <v>11.27</v>
      </c>
      <c r="N58">
        <f t="shared" si="0"/>
        <v>37.57</v>
      </c>
      <c r="O58" s="113">
        <f t="shared" si="1"/>
        <v>0.42999999999999972</v>
      </c>
      <c r="P58">
        <v>15.96060686718126</v>
      </c>
      <c r="Q58">
        <v>8.7388874101676883</v>
      </c>
      <c r="R58">
        <v>0</v>
      </c>
      <c r="S58">
        <v>1.901517167953154</v>
      </c>
      <c r="T58">
        <v>11.398988554697898</v>
      </c>
      <c r="U58" s="115">
        <f t="shared" si="2"/>
        <v>38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</v>
      </c>
      <c r="E59">
        <f>GT!N59</f>
        <v>0</v>
      </c>
      <c r="F59">
        <f t="shared" si="4"/>
        <v>72</v>
      </c>
      <c r="G59">
        <f t="shared" si="5"/>
        <v>38</v>
      </c>
      <c r="H59" s="113"/>
      <c r="I59">
        <f>BRPL_EOD!AA59+BRPL_EOD!AB59</f>
        <v>15.78</v>
      </c>
      <c r="J59">
        <f>BYPL_EOD!AA59+BYPL_EOD!AB59</f>
        <v>8.64</v>
      </c>
      <c r="K59">
        <f>MES_EOD!AA59+MES_EOD!AB59</f>
        <v>0</v>
      </c>
      <c r="L59">
        <f>NDMC_EOD!AA59+NDMC_EOD!AB59</f>
        <v>1.88</v>
      </c>
      <c r="M59">
        <f>TPDDL_EOD!AA59+TPDDL_EOD!AB59</f>
        <v>11.27</v>
      </c>
      <c r="N59">
        <f t="shared" si="0"/>
        <v>37.57</v>
      </c>
      <c r="O59" s="113">
        <f t="shared" si="1"/>
        <v>0.42999999999999972</v>
      </c>
      <c r="P59">
        <v>15.96060686718126</v>
      </c>
      <c r="Q59">
        <v>8.7388874101676883</v>
      </c>
      <c r="R59">
        <v>0</v>
      </c>
      <c r="S59">
        <v>1.901517167953154</v>
      </c>
      <c r="T59">
        <v>11.398988554697898</v>
      </c>
      <c r="U59" s="115">
        <f t="shared" si="2"/>
        <v>38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</v>
      </c>
      <c r="E60">
        <f>GT!N60</f>
        <v>0</v>
      </c>
      <c r="F60">
        <f t="shared" si="4"/>
        <v>72</v>
      </c>
      <c r="G60">
        <f t="shared" si="5"/>
        <v>38</v>
      </c>
      <c r="H60" s="113"/>
      <c r="I60">
        <f>BRPL_EOD!AA60+BRPL_EOD!AB60</f>
        <v>15.78</v>
      </c>
      <c r="J60">
        <f>BYPL_EOD!AA60+BYPL_EOD!AB60</f>
        <v>8.64</v>
      </c>
      <c r="K60">
        <f>MES_EOD!AA60+MES_EOD!AB60</f>
        <v>0</v>
      </c>
      <c r="L60">
        <f>NDMC_EOD!AA60+NDMC_EOD!AB60</f>
        <v>1.88</v>
      </c>
      <c r="M60">
        <f>TPDDL_EOD!AA60+TPDDL_EOD!AB60</f>
        <v>11.27</v>
      </c>
      <c r="N60">
        <f t="shared" si="0"/>
        <v>37.57</v>
      </c>
      <c r="O60" s="113">
        <f t="shared" si="1"/>
        <v>0.42999999999999972</v>
      </c>
      <c r="P60">
        <v>15.96060686718126</v>
      </c>
      <c r="Q60">
        <v>8.7388874101676883</v>
      </c>
      <c r="R60">
        <v>0</v>
      </c>
      <c r="S60">
        <v>1.901517167953154</v>
      </c>
      <c r="T60">
        <v>11.398988554697898</v>
      </c>
      <c r="U60" s="115">
        <f t="shared" si="2"/>
        <v>38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</v>
      </c>
      <c r="E61">
        <f>GT!N61</f>
        <v>0</v>
      </c>
      <c r="F61">
        <f t="shared" si="4"/>
        <v>72</v>
      </c>
      <c r="G61">
        <f t="shared" si="5"/>
        <v>38</v>
      </c>
      <c r="H61" s="113"/>
      <c r="I61">
        <f>BRPL_EOD!AA61+BRPL_EOD!AB61</f>
        <v>15.78</v>
      </c>
      <c r="J61">
        <f>BYPL_EOD!AA61+BYPL_EOD!AB61</f>
        <v>8.64</v>
      </c>
      <c r="K61">
        <f>MES_EOD!AA61+MES_EOD!AB61</f>
        <v>0</v>
      </c>
      <c r="L61">
        <f>NDMC_EOD!AA61+NDMC_EOD!AB61</f>
        <v>1.88</v>
      </c>
      <c r="M61">
        <f>TPDDL_EOD!AA61+TPDDL_EOD!AB61</f>
        <v>11.27</v>
      </c>
      <c r="N61">
        <f t="shared" si="0"/>
        <v>37.57</v>
      </c>
      <c r="O61" s="113">
        <f t="shared" si="1"/>
        <v>0.42999999999999972</v>
      </c>
      <c r="P61">
        <v>15.96060686718126</v>
      </c>
      <c r="Q61">
        <v>8.7388874101676883</v>
      </c>
      <c r="R61">
        <v>0</v>
      </c>
      <c r="S61">
        <v>1.901517167953154</v>
      </c>
      <c r="T61">
        <v>11.398988554697898</v>
      </c>
      <c r="U61" s="115">
        <f t="shared" si="2"/>
        <v>38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</v>
      </c>
      <c r="E62">
        <f>GT!N62</f>
        <v>0</v>
      </c>
      <c r="F62">
        <f t="shared" si="4"/>
        <v>72</v>
      </c>
      <c r="G62">
        <f t="shared" si="5"/>
        <v>38</v>
      </c>
      <c r="H62" s="113"/>
      <c r="I62">
        <f>BRPL_EOD!AA62+BRPL_EOD!AB62</f>
        <v>15.78</v>
      </c>
      <c r="J62">
        <f>BYPL_EOD!AA62+BYPL_EOD!AB62</f>
        <v>8.64</v>
      </c>
      <c r="K62">
        <f>MES_EOD!AA62+MES_EOD!AB62</f>
        <v>0</v>
      </c>
      <c r="L62">
        <f>NDMC_EOD!AA62+NDMC_EOD!AB62</f>
        <v>1.88</v>
      </c>
      <c r="M62">
        <f>TPDDL_EOD!AA62+TPDDL_EOD!AB62</f>
        <v>11.27</v>
      </c>
      <c r="N62">
        <f t="shared" si="0"/>
        <v>37.57</v>
      </c>
      <c r="O62" s="113">
        <f t="shared" si="1"/>
        <v>0.42999999999999972</v>
      </c>
      <c r="P62">
        <v>15.96060686718126</v>
      </c>
      <c r="Q62">
        <v>8.7388874101676883</v>
      </c>
      <c r="R62">
        <v>0</v>
      </c>
      <c r="S62">
        <v>1.901517167953154</v>
      </c>
      <c r="T62">
        <v>11.398988554697898</v>
      </c>
      <c r="U62" s="115">
        <f t="shared" si="2"/>
        <v>38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</v>
      </c>
      <c r="E63">
        <f>GT!N63</f>
        <v>0</v>
      </c>
      <c r="F63">
        <f t="shared" si="4"/>
        <v>72</v>
      </c>
      <c r="G63">
        <f t="shared" si="5"/>
        <v>38</v>
      </c>
      <c r="H63" s="113"/>
      <c r="I63">
        <f>BRPL_EOD!AA63+BRPL_EOD!AB63</f>
        <v>15.78</v>
      </c>
      <c r="J63">
        <f>BYPL_EOD!AA63+BYPL_EOD!AB63</f>
        <v>8.64</v>
      </c>
      <c r="K63">
        <f>MES_EOD!AA63+MES_EOD!AB63</f>
        <v>0</v>
      </c>
      <c r="L63">
        <f>NDMC_EOD!AA63+NDMC_EOD!AB63</f>
        <v>1.88</v>
      </c>
      <c r="M63">
        <f>TPDDL_EOD!AA63+TPDDL_EOD!AB63</f>
        <v>11.27</v>
      </c>
      <c r="N63">
        <f t="shared" si="0"/>
        <v>37.57</v>
      </c>
      <c r="O63" s="113">
        <f t="shared" si="1"/>
        <v>0.42999999999999972</v>
      </c>
      <c r="P63">
        <v>15.96060686718126</v>
      </c>
      <c r="Q63">
        <v>8.7388874101676883</v>
      </c>
      <c r="R63">
        <v>0</v>
      </c>
      <c r="S63">
        <v>1.901517167953154</v>
      </c>
      <c r="T63">
        <v>11.398988554697898</v>
      </c>
      <c r="U63" s="115">
        <f t="shared" si="2"/>
        <v>38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</v>
      </c>
      <c r="E64">
        <f>GT!N64</f>
        <v>0</v>
      </c>
      <c r="F64">
        <f t="shared" si="4"/>
        <v>72</v>
      </c>
      <c r="G64">
        <f t="shared" si="5"/>
        <v>38</v>
      </c>
      <c r="H64" s="113"/>
      <c r="I64">
        <f>BRPL_EOD!AA64+BRPL_EOD!AB64</f>
        <v>15.78</v>
      </c>
      <c r="J64">
        <f>BYPL_EOD!AA64+BYPL_EOD!AB64</f>
        <v>8.64</v>
      </c>
      <c r="K64">
        <f>MES_EOD!AA64+MES_EOD!AB64</f>
        <v>0</v>
      </c>
      <c r="L64">
        <f>NDMC_EOD!AA64+NDMC_EOD!AB64</f>
        <v>1.88</v>
      </c>
      <c r="M64">
        <f>TPDDL_EOD!AA64+TPDDL_EOD!AB64</f>
        <v>11.27</v>
      </c>
      <c r="N64">
        <f t="shared" si="0"/>
        <v>37.57</v>
      </c>
      <c r="O64" s="113">
        <f t="shared" si="1"/>
        <v>0.42999999999999972</v>
      </c>
      <c r="P64">
        <v>15.96060686718126</v>
      </c>
      <c r="Q64">
        <v>8.7388874101676883</v>
      </c>
      <c r="R64">
        <v>0</v>
      </c>
      <c r="S64">
        <v>1.901517167953154</v>
      </c>
      <c r="T64">
        <v>11.398988554697898</v>
      </c>
      <c r="U64" s="115">
        <f t="shared" si="2"/>
        <v>38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</v>
      </c>
      <c r="E65">
        <f>GT!N65</f>
        <v>0</v>
      </c>
      <c r="F65">
        <f t="shared" si="4"/>
        <v>72</v>
      </c>
      <c r="G65">
        <f t="shared" si="5"/>
        <v>38</v>
      </c>
      <c r="H65" s="113"/>
      <c r="I65">
        <f>BRPL_EOD!AA65+BRPL_EOD!AB65</f>
        <v>15.78</v>
      </c>
      <c r="J65">
        <f>BYPL_EOD!AA65+BYPL_EOD!AB65</f>
        <v>8.64</v>
      </c>
      <c r="K65">
        <f>MES_EOD!AA65+MES_EOD!AB65</f>
        <v>0</v>
      </c>
      <c r="L65">
        <f>NDMC_EOD!AA65+NDMC_EOD!AB65</f>
        <v>1.88</v>
      </c>
      <c r="M65">
        <f>TPDDL_EOD!AA65+TPDDL_EOD!AB65</f>
        <v>11.27</v>
      </c>
      <c r="N65">
        <f t="shared" si="0"/>
        <v>37.57</v>
      </c>
      <c r="O65" s="113">
        <f t="shared" si="1"/>
        <v>0.42999999999999972</v>
      </c>
      <c r="P65">
        <v>15.96060686718126</v>
      </c>
      <c r="Q65">
        <v>8.7388874101676883</v>
      </c>
      <c r="R65">
        <v>0</v>
      </c>
      <c r="S65">
        <v>1.901517167953154</v>
      </c>
      <c r="T65">
        <v>11.398988554697898</v>
      </c>
      <c r="U65" s="115">
        <f t="shared" si="2"/>
        <v>38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</v>
      </c>
      <c r="E66">
        <f>GT!N66</f>
        <v>0</v>
      </c>
      <c r="F66">
        <f t="shared" si="4"/>
        <v>72</v>
      </c>
      <c r="G66">
        <f t="shared" si="5"/>
        <v>38</v>
      </c>
      <c r="H66" s="113"/>
      <c r="I66">
        <f>BRPL_EOD!AA66+BRPL_EOD!AB66</f>
        <v>15.78</v>
      </c>
      <c r="J66">
        <f>BYPL_EOD!AA66+BYPL_EOD!AB66</f>
        <v>8.64</v>
      </c>
      <c r="K66">
        <f>MES_EOD!AA66+MES_EOD!AB66</f>
        <v>0</v>
      </c>
      <c r="L66">
        <f>NDMC_EOD!AA66+NDMC_EOD!AB66</f>
        <v>1.88</v>
      </c>
      <c r="M66">
        <f>TPDDL_EOD!AA66+TPDDL_EOD!AB66</f>
        <v>11.27</v>
      </c>
      <c r="N66">
        <f t="shared" si="0"/>
        <v>37.57</v>
      </c>
      <c r="O66" s="113">
        <f t="shared" si="1"/>
        <v>0.42999999999999972</v>
      </c>
      <c r="P66">
        <v>15.96060686718126</v>
      </c>
      <c r="Q66">
        <v>8.7388874101676883</v>
      </c>
      <c r="R66">
        <v>0</v>
      </c>
      <c r="S66">
        <v>1.901517167953154</v>
      </c>
      <c r="T66">
        <v>11.398988554697898</v>
      </c>
      <c r="U66" s="115">
        <f t="shared" si="2"/>
        <v>38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</v>
      </c>
      <c r="E67">
        <f>GT!N67</f>
        <v>0</v>
      </c>
      <c r="F67">
        <f t="shared" si="4"/>
        <v>72</v>
      </c>
      <c r="G67">
        <f t="shared" si="5"/>
        <v>38</v>
      </c>
      <c r="H67" s="113"/>
      <c r="I67">
        <f>BRPL_EOD!AA67+BRPL_EOD!AB67</f>
        <v>15.78</v>
      </c>
      <c r="J67">
        <f>BYPL_EOD!AA67+BYPL_EOD!AB67</f>
        <v>8.64</v>
      </c>
      <c r="K67">
        <f>MES_EOD!AA67+MES_EOD!AB67</f>
        <v>0</v>
      </c>
      <c r="L67">
        <f>NDMC_EOD!AA67+NDMC_EOD!AB67</f>
        <v>1.88</v>
      </c>
      <c r="M67">
        <f>TPDDL_EOD!AA67+TPDDL_EOD!AB67</f>
        <v>11.27</v>
      </c>
      <c r="N67">
        <f t="shared" ref="N67:N98" si="6">SUM(I67:M67)</f>
        <v>37.57</v>
      </c>
      <c r="O67" s="113">
        <f t="shared" ref="O67:O98" si="7">G67-N67</f>
        <v>0.42999999999999972</v>
      </c>
      <c r="P67">
        <v>15.96060686718126</v>
      </c>
      <c r="Q67">
        <v>8.7388874101676883</v>
      </c>
      <c r="R67">
        <v>0</v>
      </c>
      <c r="S67">
        <v>1.901517167953154</v>
      </c>
      <c r="T67">
        <v>11.398988554697898</v>
      </c>
      <c r="U67" s="115">
        <f t="shared" ref="U67:U98" si="8">SUM(P67:T67)</f>
        <v>38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</v>
      </c>
      <c r="E68">
        <f>GT!N68</f>
        <v>0</v>
      </c>
      <c r="F68">
        <f t="shared" ref="F68:F98" si="10">B68+C68</f>
        <v>72</v>
      </c>
      <c r="G68">
        <f t="shared" ref="G68:G98" si="11">D68+E68-X68</f>
        <v>38</v>
      </c>
      <c r="H68" s="113"/>
      <c r="I68">
        <f>BRPL_EOD!AA68+BRPL_EOD!AB68</f>
        <v>15.78</v>
      </c>
      <c r="J68">
        <f>BYPL_EOD!AA68+BYPL_EOD!AB68</f>
        <v>8.64</v>
      </c>
      <c r="K68">
        <f>MES_EOD!AA68+MES_EOD!AB68</f>
        <v>0</v>
      </c>
      <c r="L68">
        <f>NDMC_EOD!AA68+NDMC_EOD!AB68</f>
        <v>1.88</v>
      </c>
      <c r="M68">
        <f>TPDDL_EOD!AA68+TPDDL_EOD!AB68</f>
        <v>11.27</v>
      </c>
      <c r="N68">
        <f t="shared" si="6"/>
        <v>37.57</v>
      </c>
      <c r="O68" s="113">
        <f t="shared" si="7"/>
        <v>0.42999999999999972</v>
      </c>
      <c r="P68">
        <v>15.96060686718126</v>
      </c>
      <c r="Q68">
        <v>8.7388874101676883</v>
      </c>
      <c r="R68">
        <v>0</v>
      </c>
      <c r="S68">
        <v>1.901517167953154</v>
      </c>
      <c r="T68">
        <v>11.398988554697898</v>
      </c>
      <c r="U68" s="115">
        <f t="shared" si="8"/>
        <v>38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38</v>
      </c>
      <c r="E69">
        <f>GT!N69</f>
        <v>0</v>
      </c>
      <c r="F69">
        <f t="shared" si="10"/>
        <v>72</v>
      </c>
      <c r="G69">
        <f t="shared" si="11"/>
        <v>38</v>
      </c>
      <c r="H69" s="113"/>
      <c r="I69">
        <f>BRPL_EOD!AA69+BRPL_EOD!AB69</f>
        <v>15.78</v>
      </c>
      <c r="J69">
        <f>BYPL_EOD!AA69+BYPL_EOD!AB69</f>
        <v>8.64</v>
      </c>
      <c r="K69">
        <f>MES_EOD!AA69+MES_EOD!AB69</f>
        <v>0</v>
      </c>
      <c r="L69">
        <f>NDMC_EOD!AA69+NDMC_EOD!AB69</f>
        <v>1.88</v>
      </c>
      <c r="M69">
        <f>TPDDL_EOD!AA69+TPDDL_EOD!AB69</f>
        <v>11.27</v>
      </c>
      <c r="N69">
        <f t="shared" si="6"/>
        <v>37.57</v>
      </c>
      <c r="O69" s="113">
        <f t="shared" si="7"/>
        <v>0.42999999999999972</v>
      </c>
      <c r="P69">
        <v>15.96060686718126</v>
      </c>
      <c r="Q69">
        <v>8.7388874101676883</v>
      </c>
      <c r="R69">
        <v>0</v>
      </c>
      <c r="S69">
        <v>1.901517167953154</v>
      </c>
      <c r="T69">
        <v>11.398988554697898</v>
      </c>
      <c r="U69" s="115">
        <f t="shared" si="8"/>
        <v>38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</v>
      </c>
      <c r="E70">
        <f>GT!N70</f>
        <v>0</v>
      </c>
      <c r="F70">
        <f t="shared" si="10"/>
        <v>72</v>
      </c>
      <c r="G70">
        <f t="shared" si="11"/>
        <v>38</v>
      </c>
      <c r="H70" s="113"/>
      <c r="I70">
        <f>BRPL_EOD!AA70+BRPL_EOD!AB70</f>
        <v>15.78</v>
      </c>
      <c r="J70">
        <f>BYPL_EOD!AA70+BYPL_EOD!AB70</f>
        <v>8.64</v>
      </c>
      <c r="K70">
        <f>MES_EOD!AA70+MES_EOD!AB70</f>
        <v>0</v>
      </c>
      <c r="L70">
        <f>NDMC_EOD!AA70+NDMC_EOD!AB70</f>
        <v>1.88</v>
      </c>
      <c r="M70">
        <f>TPDDL_EOD!AA70+TPDDL_EOD!AB70</f>
        <v>11.27</v>
      </c>
      <c r="N70">
        <f t="shared" si="6"/>
        <v>37.57</v>
      </c>
      <c r="O70" s="113">
        <f t="shared" si="7"/>
        <v>0.42999999999999972</v>
      </c>
      <c r="P70">
        <v>15.96060686718126</v>
      </c>
      <c r="Q70">
        <v>8.7388874101676883</v>
      </c>
      <c r="R70">
        <v>0</v>
      </c>
      <c r="S70">
        <v>1.901517167953154</v>
      </c>
      <c r="T70">
        <v>11.398988554697898</v>
      </c>
      <c r="U70" s="115">
        <f t="shared" si="8"/>
        <v>38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39</v>
      </c>
      <c r="E71">
        <f>GT!N71</f>
        <v>0</v>
      </c>
      <c r="F71">
        <f t="shared" si="10"/>
        <v>72</v>
      </c>
      <c r="G71">
        <f t="shared" si="11"/>
        <v>39</v>
      </c>
      <c r="H71" s="113"/>
      <c r="I71">
        <f>BRPL_EOD!AA71+BRPL_EOD!AB71</f>
        <v>16.2</v>
      </c>
      <c r="J71">
        <f>BYPL_EOD!AA71+BYPL_EOD!AB71</f>
        <v>8.8699999999999992</v>
      </c>
      <c r="K71">
        <f>MES_EOD!AA71+MES_EOD!AB71</f>
        <v>0</v>
      </c>
      <c r="L71">
        <f>NDMC_EOD!AA71+NDMC_EOD!AB71</f>
        <v>1.93</v>
      </c>
      <c r="M71">
        <f>TPDDL_EOD!AA71+TPDDL_EOD!AB71</f>
        <v>11.57</v>
      </c>
      <c r="N71">
        <f t="shared" si="6"/>
        <v>38.57</v>
      </c>
      <c r="O71" s="113">
        <f t="shared" si="7"/>
        <v>0.42999999999999972</v>
      </c>
      <c r="P71">
        <v>16.380606689136634</v>
      </c>
      <c r="Q71">
        <v>8.9688877365828361</v>
      </c>
      <c r="R71">
        <v>0</v>
      </c>
      <c r="S71">
        <v>1.9515167228415866</v>
      </c>
      <c r="T71">
        <v>11.698988851438942</v>
      </c>
      <c r="U71" s="115">
        <f t="shared" si="8"/>
        <v>39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39</v>
      </c>
      <c r="E72">
        <f>GT!N72</f>
        <v>0</v>
      </c>
      <c r="F72">
        <f t="shared" si="10"/>
        <v>72</v>
      </c>
      <c r="G72">
        <f t="shared" si="11"/>
        <v>39</v>
      </c>
      <c r="H72" s="113"/>
      <c r="I72">
        <f>BRPL_EOD!AA72+BRPL_EOD!AB72</f>
        <v>16.2</v>
      </c>
      <c r="J72">
        <f>BYPL_EOD!AA72+BYPL_EOD!AB72</f>
        <v>8.8699999999999992</v>
      </c>
      <c r="K72">
        <f>MES_EOD!AA72+MES_EOD!AB72</f>
        <v>0</v>
      </c>
      <c r="L72">
        <f>NDMC_EOD!AA72+NDMC_EOD!AB72</f>
        <v>1.93</v>
      </c>
      <c r="M72">
        <f>TPDDL_EOD!AA72+TPDDL_EOD!AB72</f>
        <v>11.57</v>
      </c>
      <c r="N72">
        <f t="shared" si="6"/>
        <v>38.57</v>
      </c>
      <c r="O72" s="113">
        <f t="shared" si="7"/>
        <v>0.42999999999999972</v>
      </c>
      <c r="P72">
        <v>16.380606689136634</v>
      </c>
      <c r="Q72">
        <v>8.9688877365828361</v>
      </c>
      <c r="R72">
        <v>0</v>
      </c>
      <c r="S72">
        <v>1.9515167228415866</v>
      </c>
      <c r="T72">
        <v>11.698988851438942</v>
      </c>
      <c r="U72" s="115">
        <f t="shared" si="8"/>
        <v>39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39</v>
      </c>
      <c r="E73">
        <f>GT!N73</f>
        <v>0</v>
      </c>
      <c r="F73">
        <f t="shared" si="10"/>
        <v>72</v>
      </c>
      <c r="G73">
        <f t="shared" si="11"/>
        <v>39</v>
      </c>
      <c r="H73" s="113"/>
      <c r="I73">
        <f>BRPL_EOD!AA73+BRPL_EOD!AB73</f>
        <v>16.2</v>
      </c>
      <c r="J73">
        <f>BYPL_EOD!AA73+BYPL_EOD!AB73</f>
        <v>8.8699999999999992</v>
      </c>
      <c r="K73">
        <f>MES_EOD!AA73+MES_EOD!AB73</f>
        <v>0</v>
      </c>
      <c r="L73">
        <f>NDMC_EOD!AA73+NDMC_EOD!AB73</f>
        <v>1.93</v>
      </c>
      <c r="M73">
        <f>TPDDL_EOD!AA73+TPDDL_EOD!AB73</f>
        <v>11.57</v>
      </c>
      <c r="N73">
        <f t="shared" si="6"/>
        <v>38.57</v>
      </c>
      <c r="O73" s="113">
        <f t="shared" si="7"/>
        <v>0.42999999999999972</v>
      </c>
      <c r="P73">
        <v>16.380606689136634</v>
      </c>
      <c r="Q73">
        <v>8.9688877365828361</v>
      </c>
      <c r="R73">
        <v>0</v>
      </c>
      <c r="S73">
        <v>1.9515167228415866</v>
      </c>
      <c r="T73">
        <v>11.698988851438942</v>
      </c>
      <c r="U73" s="115">
        <f t="shared" si="8"/>
        <v>39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39</v>
      </c>
      <c r="E74">
        <f>GT!N74</f>
        <v>0</v>
      </c>
      <c r="F74">
        <f t="shared" si="10"/>
        <v>72</v>
      </c>
      <c r="G74">
        <f t="shared" si="11"/>
        <v>39</v>
      </c>
      <c r="H74" s="113"/>
      <c r="I74">
        <f>BRPL_EOD!AA74+BRPL_EOD!AB74</f>
        <v>16.2</v>
      </c>
      <c r="J74">
        <f>BYPL_EOD!AA74+BYPL_EOD!AB74</f>
        <v>8.8699999999999992</v>
      </c>
      <c r="K74">
        <f>MES_EOD!AA74+MES_EOD!AB74</f>
        <v>0</v>
      </c>
      <c r="L74">
        <f>NDMC_EOD!AA74+NDMC_EOD!AB74</f>
        <v>1.93</v>
      </c>
      <c r="M74">
        <f>TPDDL_EOD!AA74+TPDDL_EOD!AB74</f>
        <v>11.57</v>
      </c>
      <c r="N74">
        <f t="shared" si="6"/>
        <v>38.57</v>
      </c>
      <c r="O74" s="113">
        <f t="shared" si="7"/>
        <v>0.42999999999999972</v>
      </c>
      <c r="P74">
        <v>16.380606689136634</v>
      </c>
      <c r="Q74">
        <v>8.9688877365828361</v>
      </c>
      <c r="R74">
        <v>0</v>
      </c>
      <c r="S74">
        <v>1.9515167228415866</v>
      </c>
      <c r="T74">
        <v>11.698988851438942</v>
      </c>
      <c r="U74" s="115">
        <f t="shared" si="8"/>
        <v>39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39</v>
      </c>
      <c r="E75">
        <f>GT!N75</f>
        <v>0</v>
      </c>
      <c r="F75">
        <f t="shared" si="10"/>
        <v>72</v>
      </c>
      <c r="G75">
        <f t="shared" si="11"/>
        <v>39</v>
      </c>
      <c r="H75" s="113"/>
      <c r="I75">
        <f>BRPL_EOD!AA75+BRPL_EOD!AB75</f>
        <v>16.2</v>
      </c>
      <c r="J75">
        <f>BYPL_EOD!AA75+BYPL_EOD!AB75</f>
        <v>8.8699999999999992</v>
      </c>
      <c r="K75">
        <f>MES_EOD!AA75+MES_EOD!AB75</f>
        <v>0</v>
      </c>
      <c r="L75">
        <f>NDMC_EOD!AA75+NDMC_EOD!AB75</f>
        <v>1.93</v>
      </c>
      <c r="M75">
        <f>TPDDL_EOD!AA75+TPDDL_EOD!AB75</f>
        <v>11.57</v>
      </c>
      <c r="N75">
        <f t="shared" si="6"/>
        <v>38.57</v>
      </c>
      <c r="O75" s="113">
        <f t="shared" si="7"/>
        <v>0.42999999999999972</v>
      </c>
      <c r="P75">
        <v>16.380606689136634</v>
      </c>
      <c r="Q75">
        <v>8.9688877365828361</v>
      </c>
      <c r="R75">
        <v>0</v>
      </c>
      <c r="S75">
        <v>1.9515167228415866</v>
      </c>
      <c r="T75">
        <v>11.698988851438942</v>
      </c>
      <c r="U75" s="115">
        <f t="shared" si="8"/>
        <v>39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39</v>
      </c>
      <c r="E76">
        <f>GT!N76</f>
        <v>0</v>
      </c>
      <c r="F76">
        <f t="shared" si="10"/>
        <v>72</v>
      </c>
      <c r="G76">
        <f t="shared" si="11"/>
        <v>39</v>
      </c>
      <c r="H76" s="113"/>
      <c r="I76">
        <f>BRPL_EOD!AA76+BRPL_EOD!AB76</f>
        <v>16.2</v>
      </c>
      <c r="J76">
        <f>BYPL_EOD!AA76+BYPL_EOD!AB76</f>
        <v>8.8699999999999992</v>
      </c>
      <c r="K76">
        <f>MES_EOD!AA76+MES_EOD!AB76</f>
        <v>0</v>
      </c>
      <c r="L76">
        <f>NDMC_EOD!AA76+NDMC_EOD!AB76</f>
        <v>1.93</v>
      </c>
      <c r="M76">
        <f>TPDDL_EOD!AA76+TPDDL_EOD!AB76</f>
        <v>11.57</v>
      </c>
      <c r="N76">
        <f t="shared" si="6"/>
        <v>38.57</v>
      </c>
      <c r="O76" s="113">
        <f t="shared" si="7"/>
        <v>0.42999999999999972</v>
      </c>
      <c r="P76">
        <v>16.380606689136634</v>
      </c>
      <c r="Q76">
        <v>8.9688877365828361</v>
      </c>
      <c r="R76">
        <v>0</v>
      </c>
      <c r="S76">
        <v>1.9515167228415866</v>
      </c>
      <c r="T76">
        <v>11.698988851438942</v>
      </c>
      <c r="U76" s="115">
        <f t="shared" si="8"/>
        <v>39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39</v>
      </c>
      <c r="E77">
        <f>GT!N77</f>
        <v>0</v>
      </c>
      <c r="F77">
        <f t="shared" si="10"/>
        <v>72</v>
      </c>
      <c r="G77">
        <f t="shared" si="11"/>
        <v>39</v>
      </c>
      <c r="H77" s="113"/>
      <c r="I77">
        <f>BRPL_EOD!AA77+BRPL_EOD!AB77</f>
        <v>16.2</v>
      </c>
      <c r="J77">
        <f>BYPL_EOD!AA77+BYPL_EOD!AB77</f>
        <v>8.8699999999999992</v>
      </c>
      <c r="K77">
        <f>MES_EOD!AA77+MES_EOD!AB77</f>
        <v>0</v>
      </c>
      <c r="L77">
        <f>NDMC_EOD!AA77+NDMC_EOD!AB77</f>
        <v>1.93</v>
      </c>
      <c r="M77">
        <f>TPDDL_EOD!AA77+TPDDL_EOD!AB77</f>
        <v>11.57</v>
      </c>
      <c r="N77">
        <f t="shared" si="6"/>
        <v>38.57</v>
      </c>
      <c r="O77" s="113">
        <f t="shared" si="7"/>
        <v>0.42999999999999972</v>
      </c>
      <c r="P77">
        <v>16.380606689136634</v>
      </c>
      <c r="Q77">
        <v>8.9688877365828361</v>
      </c>
      <c r="R77">
        <v>0</v>
      </c>
      <c r="S77">
        <v>1.9515167228415866</v>
      </c>
      <c r="T77">
        <v>11.698988851438942</v>
      </c>
      <c r="U77" s="115">
        <f t="shared" si="8"/>
        <v>39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39</v>
      </c>
      <c r="E78">
        <f>GT!N78</f>
        <v>0</v>
      </c>
      <c r="F78">
        <f t="shared" si="10"/>
        <v>72</v>
      </c>
      <c r="G78">
        <f t="shared" si="11"/>
        <v>39</v>
      </c>
      <c r="H78" s="113"/>
      <c r="I78">
        <f>BRPL_EOD!AA78+BRPL_EOD!AB78</f>
        <v>16.2</v>
      </c>
      <c r="J78">
        <f>BYPL_EOD!AA78+BYPL_EOD!AB78</f>
        <v>8.8699999999999992</v>
      </c>
      <c r="K78">
        <f>MES_EOD!AA78+MES_EOD!AB78</f>
        <v>0</v>
      </c>
      <c r="L78">
        <f>NDMC_EOD!AA78+NDMC_EOD!AB78</f>
        <v>1.93</v>
      </c>
      <c r="M78">
        <f>TPDDL_EOD!AA78+TPDDL_EOD!AB78</f>
        <v>11.57</v>
      </c>
      <c r="N78">
        <f t="shared" si="6"/>
        <v>38.57</v>
      </c>
      <c r="O78" s="113">
        <f t="shared" si="7"/>
        <v>0.42999999999999972</v>
      </c>
      <c r="P78">
        <v>16.380606689136634</v>
      </c>
      <c r="Q78">
        <v>8.9688877365828361</v>
      </c>
      <c r="R78">
        <v>0</v>
      </c>
      <c r="S78">
        <v>1.9515167228415866</v>
      </c>
      <c r="T78">
        <v>11.698988851438942</v>
      </c>
      <c r="U78" s="115">
        <f t="shared" si="8"/>
        <v>39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39</v>
      </c>
      <c r="E79">
        <f>GT!N79</f>
        <v>0</v>
      </c>
      <c r="F79">
        <f t="shared" si="10"/>
        <v>72</v>
      </c>
      <c r="G79">
        <f t="shared" si="11"/>
        <v>39</v>
      </c>
      <c r="H79" s="113"/>
      <c r="I79">
        <f>BRPL_EOD!AA79+BRPL_EOD!AB79</f>
        <v>16.2</v>
      </c>
      <c r="J79">
        <f>BYPL_EOD!AA79+BYPL_EOD!AB79</f>
        <v>8.8699999999999992</v>
      </c>
      <c r="K79">
        <f>MES_EOD!AA79+MES_EOD!AB79</f>
        <v>0</v>
      </c>
      <c r="L79">
        <f>NDMC_EOD!AA79+NDMC_EOD!AB79</f>
        <v>1.93</v>
      </c>
      <c r="M79">
        <f>TPDDL_EOD!AA79+TPDDL_EOD!AB79</f>
        <v>11.57</v>
      </c>
      <c r="N79">
        <f t="shared" si="6"/>
        <v>38.57</v>
      </c>
      <c r="O79" s="113">
        <f t="shared" si="7"/>
        <v>0.42999999999999972</v>
      </c>
      <c r="P79">
        <v>16.380606689136634</v>
      </c>
      <c r="Q79">
        <v>8.9688877365828361</v>
      </c>
      <c r="R79">
        <v>0</v>
      </c>
      <c r="S79">
        <v>1.9515167228415866</v>
      </c>
      <c r="T79">
        <v>11.698988851438942</v>
      </c>
      <c r="U79" s="115">
        <f t="shared" si="8"/>
        <v>39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39</v>
      </c>
      <c r="E80">
        <f>GT!N80</f>
        <v>0</v>
      </c>
      <c r="F80">
        <f t="shared" si="10"/>
        <v>72</v>
      </c>
      <c r="G80">
        <f t="shared" si="11"/>
        <v>39</v>
      </c>
      <c r="H80" s="113"/>
      <c r="I80">
        <f>BRPL_EOD!AA80+BRPL_EOD!AB80</f>
        <v>16.2</v>
      </c>
      <c r="J80">
        <f>BYPL_EOD!AA80+BYPL_EOD!AB80</f>
        <v>8.8699999999999992</v>
      </c>
      <c r="K80">
        <f>MES_EOD!AA80+MES_EOD!AB80</f>
        <v>0</v>
      </c>
      <c r="L80">
        <f>NDMC_EOD!AA80+NDMC_EOD!AB80</f>
        <v>1.93</v>
      </c>
      <c r="M80">
        <f>TPDDL_EOD!AA80+TPDDL_EOD!AB80</f>
        <v>11.57</v>
      </c>
      <c r="N80">
        <f t="shared" si="6"/>
        <v>38.57</v>
      </c>
      <c r="O80" s="113">
        <f t="shared" si="7"/>
        <v>0.42999999999999972</v>
      </c>
      <c r="P80">
        <v>16.380606689136634</v>
      </c>
      <c r="Q80">
        <v>8.9688877365828361</v>
      </c>
      <c r="R80">
        <v>0</v>
      </c>
      <c r="S80">
        <v>1.9515167228415866</v>
      </c>
      <c r="T80">
        <v>11.698988851438942</v>
      </c>
      <c r="U80" s="115">
        <f t="shared" si="8"/>
        <v>39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39</v>
      </c>
      <c r="E81">
        <f>GT!N81</f>
        <v>0</v>
      </c>
      <c r="F81">
        <f t="shared" si="10"/>
        <v>72</v>
      </c>
      <c r="G81">
        <f t="shared" si="11"/>
        <v>39</v>
      </c>
      <c r="H81" s="113"/>
      <c r="I81">
        <f>BRPL_EOD!AA81+BRPL_EOD!AB81</f>
        <v>16.2</v>
      </c>
      <c r="J81">
        <f>BYPL_EOD!AA81+BYPL_EOD!AB81</f>
        <v>8.8699999999999992</v>
      </c>
      <c r="K81">
        <f>MES_EOD!AA81+MES_EOD!AB81</f>
        <v>0</v>
      </c>
      <c r="L81">
        <f>NDMC_EOD!AA81+NDMC_EOD!AB81</f>
        <v>1.93</v>
      </c>
      <c r="M81">
        <f>TPDDL_EOD!AA81+TPDDL_EOD!AB81</f>
        <v>11.57</v>
      </c>
      <c r="N81">
        <f t="shared" si="6"/>
        <v>38.57</v>
      </c>
      <c r="O81" s="113">
        <f t="shared" si="7"/>
        <v>0.42999999999999972</v>
      </c>
      <c r="P81">
        <v>16.380606689136634</v>
      </c>
      <c r="Q81">
        <v>8.9688877365828361</v>
      </c>
      <c r="R81">
        <v>0</v>
      </c>
      <c r="S81">
        <v>1.9515167228415866</v>
      </c>
      <c r="T81">
        <v>11.698988851438942</v>
      </c>
      <c r="U81" s="115">
        <f t="shared" si="8"/>
        <v>39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39</v>
      </c>
      <c r="E82">
        <f>GT!N82</f>
        <v>0</v>
      </c>
      <c r="F82">
        <f t="shared" si="10"/>
        <v>72</v>
      </c>
      <c r="G82">
        <f t="shared" si="11"/>
        <v>39</v>
      </c>
      <c r="H82" s="113"/>
      <c r="I82">
        <f>BRPL_EOD!AA82+BRPL_EOD!AB82</f>
        <v>16.2</v>
      </c>
      <c r="J82">
        <f>BYPL_EOD!AA82+BYPL_EOD!AB82</f>
        <v>8.8699999999999992</v>
      </c>
      <c r="K82">
        <f>MES_EOD!AA82+MES_EOD!AB82</f>
        <v>0</v>
      </c>
      <c r="L82">
        <f>NDMC_EOD!AA82+NDMC_EOD!AB82</f>
        <v>1.93</v>
      </c>
      <c r="M82">
        <f>TPDDL_EOD!AA82+TPDDL_EOD!AB82</f>
        <v>11.57</v>
      </c>
      <c r="N82">
        <f t="shared" si="6"/>
        <v>38.57</v>
      </c>
      <c r="O82" s="113">
        <f t="shared" si="7"/>
        <v>0.42999999999999972</v>
      </c>
      <c r="P82">
        <v>16.380606689136634</v>
      </c>
      <c r="Q82">
        <v>8.9688877365828361</v>
      </c>
      <c r="R82">
        <v>0</v>
      </c>
      <c r="S82">
        <v>1.9515167228415866</v>
      </c>
      <c r="T82">
        <v>11.698988851438942</v>
      </c>
      <c r="U82" s="115">
        <f t="shared" si="8"/>
        <v>39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39</v>
      </c>
      <c r="E83">
        <f>GT!N83</f>
        <v>0</v>
      </c>
      <c r="F83">
        <f t="shared" si="10"/>
        <v>72</v>
      </c>
      <c r="G83">
        <f t="shared" si="11"/>
        <v>39</v>
      </c>
      <c r="H83" s="113"/>
      <c r="I83">
        <f>BRPL_EOD!AA83+BRPL_EOD!AB83</f>
        <v>16.2</v>
      </c>
      <c r="J83">
        <f>BYPL_EOD!AA83+BYPL_EOD!AB83</f>
        <v>8.8699999999999992</v>
      </c>
      <c r="K83">
        <f>MES_EOD!AA83+MES_EOD!AB83</f>
        <v>0</v>
      </c>
      <c r="L83">
        <f>NDMC_EOD!AA83+NDMC_EOD!AB83</f>
        <v>1.93</v>
      </c>
      <c r="M83">
        <f>TPDDL_EOD!AA83+TPDDL_EOD!AB83</f>
        <v>11.57</v>
      </c>
      <c r="N83">
        <f t="shared" si="6"/>
        <v>38.57</v>
      </c>
      <c r="O83" s="113">
        <f t="shared" si="7"/>
        <v>0.42999999999999972</v>
      </c>
      <c r="P83">
        <v>16.380606689136634</v>
      </c>
      <c r="Q83">
        <v>8.9688877365828361</v>
      </c>
      <c r="R83">
        <v>0</v>
      </c>
      <c r="S83">
        <v>1.9515167228415866</v>
      </c>
      <c r="T83">
        <v>11.698988851438942</v>
      </c>
      <c r="U83" s="115">
        <f t="shared" si="8"/>
        <v>39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39</v>
      </c>
      <c r="E84">
        <f>GT!N84</f>
        <v>0</v>
      </c>
      <c r="F84">
        <f t="shared" si="10"/>
        <v>72</v>
      </c>
      <c r="G84">
        <f t="shared" si="11"/>
        <v>39</v>
      </c>
      <c r="H84" s="113"/>
      <c r="I84">
        <f>BRPL_EOD!AA84+BRPL_EOD!AB84</f>
        <v>16.2</v>
      </c>
      <c r="J84">
        <f>BYPL_EOD!AA84+BYPL_EOD!AB84</f>
        <v>8.8699999999999992</v>
      </c>
      <c r="K84">
        <f>MES_EOD!AA84+MES_EOD!AB84</f>
        <v>0</v>
      </c>
      <c r="L84">
        <f>NDMC_EOD!AA84+NDMC_EOD!AB84</f>
        <v>1.93</v>
      </c>
      <c r="M84">
        <f>TPDDL_EOD!AA84+TPDDL_EOD!AB84</f>
        <v>11.57</v>
      </c>
      <c r="N84">
        <f t="shared" si="6"/>
        <v>38.57</v>
      </c>
      <c r="O84" s="113">
        <f t="shared" si="7"/>
        <v>0.42999999999999972</v>
      </c>
      <c r="P84">
        <v>16.380606689136634</v>
      </c>
      <c r="Q84">
        <v>8.9688877365828361</v>
      </c>
      <c r="R84">
        <v>0</v>
      </c>
      <c r="S84">
        <v>1.9515167228415866</v>
      </c>
      <c r="T84">
        <v>11.698988851438942</v>
      </c>
      <c r="U84" s="115">
        <f t="shared" si="8"/>
        <v>39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39</v>
      </c>
      <c r="E85">
        <f>GT!N85</f>
        <v>0</v>
      </c>
      <c r="F85">
        <f t="shared" si="10"/>
        <v>72</v>
      </c>
      <c r="G85">
        <f t="shared" si="11"/>
        <v>39</v>
      </c>
      <c r="H85" s="113"/>
      <c r="I85">
        <f>BRPL_EOD!AA85+BRPL_EOD!AB85</f>
        <v>16.2</v>
      </c>
      <c r="J85">
        <f>BYPL_EOD!AA85+BYPL_EOD!AB85</f>
        <v>8.8699999999999992</v>
      </c>
      <c r="K85">
        <f>MES_EOD!AA85+MES_EOD!AB85</f>
        <v>0</v>
      </c>
      <c r="L85">
        <f>NDMC_EOD!AA85+NDMC_EOD!AB85</f>
        <v>1.93</v>
      </c>
      <c r="M85">
        <f>TPDDL_EOD!AA85+TPDDL_EOD!AB85</f>
        <v>11.57</v>
      </c>
      <c r="N85">
        <f t="shared" si="6"/>
        <v>38.57</v>
      </c>
      <c r="O85" s="113">
        <f t="shared" si="7"/>
        <v>0.42999999999999972</v>
      </c>
      <c r="P85">
        <v>16.380606689136634</v>
      </c>
      <c r="Q85">
        <v>8.9688877365828361</v>
      </c>
      <c r="R85">
        <v>0</v>
      </c>
      <c r="S85">
        <v>1.9515167228415866</v>
      </c>
      <c r="T85">
        <v>11.698988851438942</v>
      </c>
      <c r="U85" s="115">
        <f t="shared" si="8"/>
        <v>39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39</v>
      </c>
      <c r="E86">
        <f>GT!N86</f>
        <v>0</v>
      </c>
      <c r="F86">
        <f t="shared" si="10"/>
        <v>72</v>
      </c>
      <c r="G86">
        <f t="shared" si="11"/>
        <v>39</v>
      </c>
      <c r="H86" s="113"/>
      <c r="I86">
        <f>BRPL_EOD!AA86+BRPL_EOD!AB86</f>
        <v>16.2</v>
      </c>
      <c r="J86">
        <f>BYPL_EOD!AA86+BYPL_EOD!AB86</f>
        <v>8.8699999999999992</v>
      </c>
      <c r="K86">
        <f>MES_EOD!AA86+MES_EOD!AB86</f>
        <v>0</v>
      </c>
      <c r="L86">
        <f>NDMC_EOD!AA86+NDMC_EOD!AB86</f>
        <v>1.93</v>
      </c>
      <c r="M86">
        <f>TPDDL_EOD!AA86+TPDDL_EOD!AB86</f>
        <v>11.57</v>
      </c>
      <c r="N86">
        <f t="shared" si="6"/>
        <v>38.57</v>
      </c>
      <c r="O86" s="113">
        <f t="shared" si="7"/>
        <v>0.42999999999999972</v>
      </c>
      <c r="P86">
        <v>16.380606689136634</v>
      </c>
      <c r="Q86">
        <v>8.9688877365828361</v>
      </c>
      <c r="R86">
        <v>0</v>
      </c>
      <c r="S86">
        <v>1.9515167228415866</v>
      </c>
      <c r="T86">
        <v>11.698988851438942</v>
      </c>
      <c r="U86" s="115">
        <f t="shared" si="8"/>
        <v>39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39</v>
      </c>
      <c r="E87">
        <f>GT!N87</f>
        <v>0</v>
      </c>
      <c r="F87">
        <f t="shared" si="10"/>
        <v>72</v>
      </c>
      <c r="G87">
        <f t="shared" si="11"/>
        <v>39</v>
      </c>
      <c r="H87" s="113"/>
      <c r="I87">
        <f>BRPL_EOD!AA87+BRPL_EOD!AB87</f>
        <v>16.2</v>
      </c>
      <c r="J87">
        <f>BYPL_EOD!AA87+BYPL_EOD!AB87</f>
        <v>8.8699999999999992</v>
      </c>
      <c r="K87">
        <f>MES_EOD!AA87+MES_EOD!AB87</f>
        <v>0</v>
      </c>
      <c r="L87">
        <f>NDMC_EOD!AA87+NDMC_EOD!AB87</f>
        <v>1.93</v>
      </c>
      <c r="M87">
        <f>TPDDL_EOD!AA87+TPDDL_EOD!AB87</f>
        <v>11.57</v>
      </c>
      <c r="N87">
        <f t="shared" si="6"/>
        <v>38.57</v>
      </c>
      <c r="O87" s="113">
        <f t="shared" si="7"/>
        <v>0.42999999999999972</v>
      </c>
      <c r="P87">
        <v>16.380606689136634</v>
      </c>
      <c r="Q87">
        <v>8.9688877365828361</v>
      </c>
      <c r="R87">
        <v>0</v>
      </c>
      <c r="S87">
        <v>1.9515167228415866</v>
      </c>
      <c r="T87">
        <v>11.698988851438942</v>
      </c>
      <c r="U87" s="115">
        <f t="shared" si="8"/>
        <v>39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39</v>
      </c>
      <c r="E88">
        <f>GT!N88</f>
        <v>0</v>
      </c>
      <c r="F88">
        <f t="shared" si="10"/>
        <v>72</v>
      </c>
      <c r="G88">
        <f t="shared" si="11"/>
        <v>39</v>
      </c>
      <c r="H88" s="113"/>
      <c r="I88">
        <f>BRPL_EOD!AA88+BRPL_EOD!AB88</f>
        <v>16.2</v>
      </c>
      <c r="J88">
        <f>BYPL_EOD!AA88+BYPL_EOD!AB88</f>
        <v>8.8699999999999992</v>
      </c>
      <c r="K88">
        <f>MES_EOD!AA88+MES_EOD!AB88</f>
        <v>0</v>
      </c>
      <c r="L88">
        <f>NDMC_EOD!AA88+NDMC_EOD!AB88</f>
        <v>1.93</v>
      </c>
      <c r="M88">
        <f>TPDDL_EOD!AA88+TPDDL_EOD!AB88</f>
        <v>11.57</v>
      </c>
      <c r="N88">
        <f t="shared" si="6"/>
        <v>38.57</v>
      </c>
      <c r="O88" s="113">
        <f t="shared" si="7"/>
        <v>0.42999999999999972</v>
      </c>
      <c r="P88">
        <v>16.380606689136634</v>
      </c>
      <c r="Q88">
        <v>8.9688877365828361</v>
      </c>
      <c r="R88">
        <v>0</v>
      </c>
      <c r="S88">
        <v>1.9515167228415866</v>
      </c>
      <c r="T88">
        <v>11.698988851438942</v>
      </c>
      <c r="U88" s="115">
        <f t="shared" si="8"/>
        <v>39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39</v>
      </c>
      <c r="E89">
        <f>GT!N89</f>
        <v>0</v>
      </c>
      <c r="F89">
        <f t="shared" si="10"/>
        <v>72</v>
      </c>
      <c r="G89">
        <f t="shared" si="11"/>
        <v>39</v>
      </c>
      <c r="H89" s="113"/>
      <c r="I89">
        <f>BRPL_EOD!AA89+BRPL_EOD!AB89</f>
        <v>16.2</v>
      </c>
      <c r="J89">
        <f>BYPL_EOD!AA89+BYPL_EOD!AB89</f>
        <v>8.8699999999999992</v>
      </c>
      <c r="K89">
        <f>MES_EOD!AA89+MES_EOD!AB89</f>
        <v>0</v>
      </c>
      <c r="L89">
        <f>NDMC_EOD!AA89+NDMC_EOD!AB89</f>
        <v>1.93</v>
      </c>
      <c r="M89">
        <f>TPDDL_EOD!AA89+TPDDL_EOD!AB89</f>
        <v>11.57</v>
      </c>
      <c r="N89">
        <f t="shared" si="6"/>
        <v>38.57</v>
      </c>
      <c r="O89" s="113">
        <f t="shared" si="7"/>
        <v>0.42999999999999972</v>
      </c>
      <c r="P89">
        <v>16.380606689136634</v>
      </c>
      <c r="Q89">
        <v>8.9688877365828361</v>
      </c>
      <c r="R89">
        <v>0</v>
      </c>
      <c r="S89">
        <v>1.9515167228415866</v>
      </c>
      <c r="T89">
        <v>11.698988851438942</v>
      </c>
      <c r="U89" s="115">
        <f t="shared" si="8"/>
        <v>39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39</v>
      </c>
      <c r="E90">
        <f>GT!N90</f>
        <v>0</v>
      </c>
      <c r="F90">
        <f t="shared" si="10"/>
        <v>72</v>
      </c>
      <c r="G90">
        <f t="shared" si="11"/>
        <v>39</v>
      </c>
      <c r="H90" s="113"/>
      <c r="I90">
        <f>BRPL_EOD!AA90+BRPL_EOD!AB90</f>
        <v>16.2</v>
      </c>
      <c r="J90">
        <f>BYPL_EOD!AA90+BYPL_EOD!AB90</f>
        <v>8.8699999999999992</v>
      </c>
      <c r="K90">
        <f>MES_EOD!AA90+MES_EOD!AB90</f>
        <v>0</v>
      </c>
      <c r="L90">
        <f>NDMC_EOD!AA90+NDMC_EOD!AB90</f>
        <v>1.93</v>
      </c>
      <c r="M90">
        <f>TPDDL_EOD!AA90+TPDDL_EOD!AB90</f>
        <v>11.57</v>
      </c>
      <c r="N90">
        <f t="shared" si="6"/>
        <v>38.57</v>
      </c>
      <c r="O90" s="113">
        <f t="shared" si="7"/>
        <v>0.42999999999999972</v>
      </c>
      <c r="P90">
        <v>16.380606689136634</v>
      </c>
      <c r="Q90">
        <v>8.9688877365828361</v>
      </c>
      <c r="R90">
        <v>0</v>
      </c>
      <c r="S90">
        <v>1.9515167228415866</v>
      </c>
      <c r="T90">
        <v>11.698988851438942</v>
      </c>
      <c r="U90" s="115">
        <f t="shared" si="8"/>
        <v>39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39</v>
      </c>
      <c r="E91">
        <f>GT!N91</f>
        <v>0</v>
      </c>
      <c r="F91">
        <f t="shared" si="10"/>
        <v>72</v>
      </c>
      <c r="G91">
        <f t="shared" si="11"/>
        <v>39</v>
      </c>
      <c r="H91" s="113"/>
      <c r="I91">
        <f>BRPL_EOD!AA91+BRPL_EOD!AB91</f>
        <v>16.2</v>
      </c>
      <c r="J91">
        <f>BYPL_EOD!AA91+BYPL_EOD!AB91</f>
        <v>8.8699999999999992</v>
      </c>
      <c r="K91">
        <f>MES_EOD!AA91+MES_EOD!AB91</f>
        <v>0</v>
      </c>
      <c r="L91">
        <f>NDMC_EOD!AA91+NDMC_EOD!AB91</f>
        <v>1.93</v>
      </c>
      <c r="M91">
        <f>TPDDL_EOD!AA91+TPDDL_EOD!AB91</f>
        <v>11.57</v>
      </c>
      <c r="N91">
        <f t="shared" si="6"/>
        <v>38.57</v>
      </c>
      <c r="O91" s="113">
        <f t="shared" si="7"/>
        <v>0.42999999999999972</v>
      </c>
      <c r="P91">
        <v>16.380606689136634</v>
      </c>
      <c r="Q91">
        <v>8.9688877365828361</v>
      </c>
      <c r="R91">
        <v>0</v>
      </c>
      <c r="S91">
        <v>1.9515167228415866</v>
      </c>
      <c r="T91">
        <v>11.698988851438942</v>
      </c>
      <c r="U91" s="115">
        <f t="shared" si="8"/>
        <v>39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39</v>
      </c>
      <c r="E92">
        <f>GT!N92</f>
        <v>0</v>
      </c>
      <c r="F92">
        <f t="shared" si="10"/>
        <v>72</v>
      </c>
      <c r="G92">
        <f t="shared" si="11"/>
        <v>39</v>
      </c>
      <c r="H92" s="113"/>
      <c r="I92">
        <f>BRPL_EOD!AA92+BRPL_EOD!AB92</f>
        <v>16.2</v>
      </c>
      <c r="J92">
        <f>BYPL_EOD!AA92+BYPL_EOD!AB92</f>
        <v>8.8699999999999992</v>
      </c>
      <c r="K92">
        <f>MES_EOD!AA92+MES_EOD!AB92</f>
        <v>0</v>
      </c>
      <c r="L92">
        <f>NDMC_EOD!AA92+NDMC_EOD!AB92</f>
        <v>1.93</v>
      </c>
      <c r="M92">
        <f>TPDDL_EOD!AA92+TPDDL_EOD!AB92</f>
        <v>11.57</v>
      </c>
      <c r="N92">
        <f t="shared" si="6"/>
        <v>38.57</v>
      </c>
      <c r="O92" s="113">
        <f t="shared" si="7"/>
        <v>0.42999999999999972</v>
      </c>
      <c r="P92">
        <v>16.380606689136634</v>
      </c>
      <c r="Q92">
        <v>8.9688877365828361</v>
      </c>
      <c r="R92">
        <v>0</v>
      </c>
      <c r="S92">
        <v>1.9515167228415866</v>
      </c>
      <c r="T92">
        <v>11.698988851438942</v>
      </c>
      <c r="U92" s="115">
        <f t="shared" si="8"/>
        <v>39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39</v>
      </c>
      <c r="E93">
        <f>GT!N93</f>
        <v>0</v>
      </c>
      <c r="F93">
        <f t="shared" si="10"/>
        <v>72</v>
      </c>
      <c r="G93">
        <f t="shared" si="11"/>
        <v>39</v>
      </c>
      <c r="H93" s="113"/>
      <c r="I93">
        <f>BRPL_EOD!AA93+BRPL_EOD!AB93</f>
        <v>16.2</v>
      </c>
      <c r="J93">
        <f>BYPL_EOD!AA93+BYPL_EOD!AB93</f>
        <v>8.8699999999999992</v>
      </c>
      <c r="K93">
        <f>MES_EOD!AA93+MES_EOD!AB93</f>
        <v>0</v>
      </c>
      <c r="L93">
        <f>NDMC_EOD!AA93+NDMC_EOD!AB93</f>
        <v>1.93</v>
      </c>
      <c r="M93">
        <f>TPDDL_EOD!AA93+TPDDL_EOD!AB93</f>
        <v>11.57</v>
      </c>
      <c r="N93">
        <f t="shared" si="6"/>
        <v>38.57</v>
      </c>
      <c r="O93" s="113">
        <f t="shared" si="7"/>
        <v>0.42999999999999972</v>
      </c>
      <c r="P93">
        <v>16.380606689136634</v>
      </c>
      <c r="Q93">
        <v>8.9688877365828361</v>
      </c>
      <c r="R93">
        <v>0</v>
      </c>
      <c r="S93">
        <v>1.9515167228415866</v>
      </c>
      <c r="T93">
        <v>11.698988851438942</v>
      </c>
      <c r="U93" s="115">
        <f t="shared" si="8"/>
        <v>39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39</v>
      </c>
      <c r="E94">
        <f>GT!N94</f>
        <v>0</v>
      </c>
      <c r="F94">
        <f t="shared" si="10"/>
        <v>72</v>
      </c>
      <c r="G94">
        <f t="shared" si="11"/>
        <v>39</v>
      </c>
      <c r="H94" s="113"/>
      <c r="I94">
        <f>BRPL_EOD!AA94+BRPL_EOD!AB94</f>
        <v>16.2</v>
      </c>
      <c r="J94">
        <f>BYPL_EOD!AA94+BYPL_EOD!AB94</f>
        <v>8.8699999999999992</v>
      </c>
      <c r="K94">
        <f>MES_EOD!AA94+MES_EOD!AB94</f>
        <v>0</v>
      </c>
      <c r="L94">
        <f>NDMC_EOD!AA94+NDMC_EOD!AB94</f>
        <v>1.93</v>
      </c>
      <c r="M94">
        <f>TPDDL_EOD!AA94+TPDDL_EOD!AB94</f>
        <v>11.57</v>
      </c>
      <c r="N94">
        <f t="shared" si="6"/>
        <v>38.57</v>
      </c>
      <c r="O94" s="113">
        <f t="shared" si="7"/>
        <v>0.42999999999999972</v>
      </c>
      <c r="P94">
        <v>16.380606689136634</v>
      </c>
      <c r="Q94">
        <v>8.9688877365828361</v>
      </c>
      <c r="R94">
        <v>0</v>
      </c>
      <c r="S94">
        <v>1.9515167228415866</v>
      </c>
      <c r="T94">
        <v>11.698988851438942</v>
      </c>
      <c r="U94" s="115">
        <f t="shared" si="8"/>
        <v>39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39</v>
      </c>
      <c r="E95">
        <f>GT!N95</f>
        <v>0</v>
      </c>
      <c r="F95">
        <f t="shared" si="10"/>
        <v>72</v>
      </c>
      <c r="G95">
        <f t="shared" si="11"/>
        <v>39</v>
      </c>
      <c r="H95" s="113"/>
      <c r="I95">
        <f>BRPL_EOD!AA95+BRPL_EOD!AB95</f>
        <v>16.2</v>
      </c>
      <c r="J95">
        <f>BYPL_EOD!AA95+BYPL_EOD!AB95</f>
        <v>8.8699999999999992</v>
      </c>
      <c r="K95">
        <f>MES_EOD!AA95+MES_EOD!AB95</f>
        <v>0</v>
      </c>
      <c r="L95">
        <f>NDMC_EOD!AA95+NDMC_EOD!AB95</f>
        <v>1.93</v>
      </c>
      <c r="M95">
        <f>TPDDL_EOD!AA95+TPDDL_EOD!AB95</f>
        <v>11.57</v>
      </c>
      <c r="N95">
        <f t="shared" si="6"/>
        <v>38.57</v>
      </c>
      <c r="O95" s="113">
        <f t="shared" si="7"/>
        <v>0.42999999999999972</v>
      </c>
      <c r="P95">
        <v>16.380606689136634</v>
      </c>
      <c r="Q95">
        <v>8.9688877365828361</v>
      </c>
      <c r="R95">
        <v>0</v>
      </c>
      <c r="S95">
        <v>1.9515167228415866</v>
      </c>
      <c r="T95">
        <v>11.698988851438942</v>
      </c>
      <c r="U95" s="115">
        <f t="shared" si="8"/>
        <v>39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39</v>
      </c>
      <c r="E96">
        <f>GT!N96</f>
        <v>0</v>
      </c>
      <c r="F96">
        <f t="shared" si="10"/>
        <v>72</v>
      </c>
      <c r="G96">
        <f t="shared" si="11"/>
        <v>39</v>
      </c>
      <c r="H96" s="113"/>
      <c r="I96">
        <f>BRPL_EOD!AA96+BRPL_EOD!AB96</f>
        <v>16.2</v>
      </c>
      <c r="J96">
        <f>BYPL_EOD!AA96+BYPL_EOD!AB96</f>
        <v>8.8699999999999992</v>
      </c>
      <c r="K96">
        <f>MES_EOD!AA96+MES_EOD!AB96</f>
        <v>0</v>
      </c>
      <c r="L96">
        <f>NDMC_EOD!AA96+NDMC_EOD!AB96</f>
        <v>1.93</v>
      </c>
      <c r="M96">
        <f>TPDDL_EOD!AA96+TPDDL_EOD!AB96</f>
        <v>11.57</v>
      </c>
      <c r="N96">
        <f t="shared" si="6"/>
        <v>38.57</v>
      </c>
      <c r="O96" s="113">
        <f t="shared" si="7"/>
        <v>0.42999999999999972</v>
      </c>
      <c r="P96">
        <v>16.380606689136634</v>
      </c>
      <c r="Q96">
        <v>8.9688877365828361</v>
      </c>
      <c r="R96">
        <v>0</v>
      </c>
      <c r="S96">
        <v>1.9515167228415866</v>
      </c>
      <c r="T96">
        <v>11.698988851438942</v>
      </c>
      <c r="U96" s="115">
        <f t="shared" si="8"/>
        <v>39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39</v>
      </c>
      <c r="E97">
        <f>GT!N97</f>
        <v>0</v>
      </c>
      <c r="F97">
        <f t="shared" si="10"/>
        <v>72</v>
      </c>
      <c r="G97">
        <f t="shared" si="11"/>
        <v>39</v>
      </c>
      <c r="H97" s="113"/>
      <c r="I97">
        <f>BRPL_EOD!AA97+BRPL_EOD!AB97</f>
        <v>16.2</v>
      </c>
      <c r="J97">
        <f>BYPL_EOD!AA97+BYPL_EOD!AB97</f>
        <v>8.8699999999999992</v>
      </c>
      <c r="K97">
        <f>MES_EOD!AA97+MES_EOD!AB97</f>
        <v>0</v>
      </c>
      <c r="L97">
        <f>NDMC_EOD!AA97+NDMC_EOD!AB97</f>
        <v>1.93</v>
      </c>
      <c r="M97">
        <f>TPDDL_EOD!AA97+TPDDL_EOD!AB97</f>
        <v>11.57</v>
      </c>
      <c r="N97">
        <f t="shared" si="6"/>
        <v>38.57</v>
      </c>
      <c r="O97" s="113">
        <f t="shared" si="7"/>
        <v>0.42999999999999972</v>
      </c>
      <c r="P97">
        <v>16.380606689136634</v>
      </c>
      <c r="Q97">
        <v>8.9688877365828361</v>
      </c>
      <c r="R97">
        <v>0</v>
      </c>
      <c r="S97">
        <v>1.9515167228415866</v>
      </c>
      <c r="T97">
        <v>11.698988851438942</v>
      </c>
      <c r="U97" s="115">
        <f t="shared" si="8"/>
        <v>39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39</v>
      </c>
      <c r="E98">
        <f>GT!N98</f>
        <v>0</v>
      </c>
      <c r="F98">
        <f t="shared" si="10"/>
        <v>72</v>
      </c>
      <c r="G98">
        <f t="shared" si="11"/>
        <v>39</v>
      </c>
      <c r="H98" s="113"/>
      <c r="I98">
        <f>BRPL_EOD!AA98+BRPL_EOD!AB98</f>
        <v>16.2</v>
      </c>
      <c r="J98">
        <f>BYPL_EOD!AA98+BYPL_EOD!AB98</f>
        <v>8.8699999999999992</v>
      </c>
      <c r="K98">
        <f>MES_EOD!AA98+MES_EOD!AB98</f>
        <v>0</v>
      </c>
      <c r="L98">
        <f>NDMC_EOD!AA98+NDMC_EOD!AB98</f>
        <v>1.93</v>
      </c>
      <c r="M98">
        <f>TPDDL_EOD!AA98+TPDDL_EOD!AB98</f>
        <v>11.57</v>
      </c>
      <c r="N98">
        <f t="shared" si="6"/>
        <v>38.57</v>
      </c>
      <c r="O98" s="113">
        <f t="shared" si="7"/>
        <v>0.42999999999999972</v>
      </c>
      <c r="P98">
        <v>16.380606689136634</v>
      </c>
      <c r="Q98">
        <v>8.9688877365828361</v>
      </c>
      <c r="R98">
        <v>0</v>
      </c>
      <c r="S98">
        <v>1.9515167228415866</v>
      </c>
      <c r="T98">
        <v>11.698988851438942</v>
      </c>
      <c r="U98" s="115">
        <f t="shared" si="8"/>
        <v>39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0.92100000000000004</v>
      </c>
      <c r="E99" s="115">
        <f t="shared" si="12"/>
        <v>0</v>
      </c>
      <c r="F99" s="115">
        <f t="shared" si="12"/>
        <v>1.728</v>
      </c>
      <c r="G99" s="115">
        <f t="shared" si="12"/>
        <v>0.92100000000000004</v>
      </c>
      <c r="H99" s="115"/>
      <c r="I99" s="115">
        <f t="shared" si="12"/>
        <v>0.38250000000000012</v>
      </c>
      <c r="J99" s="115">
        <f t="shared" si="12"/>
        <v>0.20942999999999989</v>
      </c>
      <c r="K99" s="115">
        <f t="shared" si="12"/>
        <v>0</v>
      </c>
      <c r="L99" s="115">
        <f t="shared" si="12"/>
        <v>4.5570000000000041E-2</v>
      </c>
      <c r="M99" s="115">
        <f t="shared" si="12"/>
        <v>0.27318000000000014</v>
      </c>
      <c r="N99" s="115">
        <f t="shared" si="12"/>
        <v>0.91068000000000138</v>
      </c>
      <c r="O99" s="115">
        <f t="shared" si="12"/>
        <v>1.0319999999999992E-2</v>
      </c>
      <c r="P99" s="115">
        <f t="shared" si="12"/>
        <v>0.38683456320994797</v>
      </c>
      <c r="Q99" s="115">
        <f t="shared" si="12"/>
        <v>0.21180330078176063</v>
      </c>
      <c r="R99" s="115">
        <f t="shared" si="12"/>
        <v>0</v>
      </c>
      <c r="S99" s="115">
        <f t="shared" si="12"/>
        <v>4.6086408024871538E-2</v>
      </c>
      <c r="T99" s="115">
        <f t="shared" si="12"/>
        <v>0.27627572798341887</v>
      </c>
      <c r="U99" s="115">
        <f t="shared" si="12"/>
        <v>0.92100000000000004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23.68</v>
      </c>
      <c r="J3">
        <v>7.12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125.97</v>
      </c>
      <c r="Q3">
        <v>20.56</v>
      </c>
      <c r="R3">
        <v>42.4</v>
      </c>
      <c r="S3">
        <v>26.39</v>
      </c>
      <c r="T3">
        <v>0</v>
      </c>
      <c r="U3">
        <v>413.44</v>
      </c>
      <c r="V3">
        <v>11.7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43.36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3.85</v>
      </c>
      <c r="AQ3">
        <v>0</v>
      </c>
      <c r="AR3">
        <v>1.33</v>
      </c>
      <c r="AS3">
        <v>18.829999999999998</v>
      </c>
      <c r="AT3">
        <v>20</v>
      </c>
      <c r="AU3">
        <v>0</v>
      </c>
      <c r="AV3">
        <v>29.93</v>
      </c>
      <c r="AW3">
        <v>70.59</v>
      </c>
      <c r="AX3">
        <v>40.22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2796.0399999999995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23.68</v>
      </c>
      <c r="J4">
        <v>7.12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125.97</v>
      </c>
      <c r="Q4">
        <v>20.56</v>
      </c>
      <c r="R4">
        <v>42.4</v>
      </c>
      <c r="S4">
        <v>26.39</v>
      </c>
      <c r="T4">
        <v>0</v>
      </c>
      <c r="U4">
        <v>413.44</v>
      </c>
      <c r="V4">
        <v>11.7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43.36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3.85</v>
      </c>
      <c r="AQ4">
        <v>0</v>
      </c>
      <c r="AR4">
        <v>1.33</v>
      </c>
      <c r="AS4">
        <v>18.829999999999998</v>
      </c>
      <c r="AT4">
        <v>20</v>
      </c>
      <c r="AU4">
        <v>0</v>
      </c>
      <c r="AV4">
        <v>29.93</v>
      </c>
      <c r="AW4">
        <v>70.59</v>
      </c>
      <c r="AX4">
        <v>40.22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2796.0399999999995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23.68</v>
      </c>
      <c r="J5">
        <v>7.12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125.97</v>
      </c>
      <c r="Q5">
        <v>20.56</v>
      </c>
      <c r="R5">
        <v>42.4</v>
      </c>
      <c r="S5">
        <v>26.39</v>
      </c>
      <c r="T5">
        <v>0</v>
      </c>
      <c r="U5">
        <v>413.44</v>
      </c>
      <c r="V5">
        <v>9.1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43.36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3.85</v>
      </c>
      <c r="AQ5">
        <v>0</v>
      </c>
      <c r="AR5">
        <v>1.33</v>
      </c>
      <c r="AS5">
        <v>18.829999999999998</v>
      </c>
      <c r="AT5">
        <v>20</v>
      </c>
      <c r="AU5">
        <v>0</v>
      </c>
      <c r="AV5">
        <v>29.93</v>
      </c>
      <c r="AW5">
        <v>70.59</v>
      </c>
      <c r="AX5">
        <v>40.22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2793.4399999999996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23.68</v>
      </c>
      <c r="J6">
        <v>7.12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125.97</v>
      </c>
      <c r="Q6">
        <v>20.56</v>
      </c>
      <c r="R6">
        <v>42.4</v>
      </c>
      <c r="S6">
        <v>26.39</v>
      </c>
      <c r="T6">
        <v>0</v>
      </c>
      <c r="U6">
        <v>413.44</v>
      </c>
      <c r="V6">
        <v>9.1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43.36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3.85</v>
      </c>
      <c r="AQ6">
        <v>0</v>
      </c>
      <c r="AR6">
        <v>1.33</v>
      </c>
      <c r="AS6">
        <v>18.829999999999998</v>
      </c>
      <c r="AT6">
        <v>20</v>
      </c>
      <c r="AU6">
        <v>0</v>
      </c>
      <c r="AV6">
        <v>29.93</v>
      </c>
      <c r="AW6">
        <v>70.59</v>
      </c>
      <c r="AX6">
        <v>40.22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2793.4399999999996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23.68</v>
      </c>
      <c r="J7">
        <v>7.12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125.97</v>
      </c>
      <c r="Q7">
        <v>20.56</v>
      </c>
      <c r="R7">
        <v>42.4</v>
      </c>
      <c r="S7">
        <v>26.39</v>
      </c>
      <c r="T7">
        <v>0</v>
      </c>
      <c r="U7">
        <v>413.44</v>
      </c>
      <c r="V7">
        <v>9.1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43.36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3.85</v>
      </c>
      <c r="AQ7">
        <v>0</v>
      </c>
      <c r="AR7">
        <v>1.33</v>
      </c>
      <c r="AS7">
        <v>18.829999999999998</v>
      </c>
      <c r="AT7">
        <v>20</v>
      </c>
      <c r="AU7">
        <v>0</v>
      </c>
      <c r="AV7">
        <v>29.93</v>
      </c>
      <c r="AW7">
        <v>70.59</v>
      </c>
      <c r="AX7">
        <v>62.14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2815.3599999999997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23.68</v>
      </c>
      <c r="J8">
        <v>7.12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125.97</v>
      </c>
      <c r="Q8">
        <v>20.56</v>
      </c>
      <c r="R8">
        <v>42.4</v>
      </c>
      <c r="S8">
        <v>26.39</v>
      </c>
      <c r="T8">
        <v>0</v>
      </c>
      <c r="U8">
        <v>413.44</v>
      </c>
      <c r="V8">
        <v>9.1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43.36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3.85</v>
      </c>
      <c r="AQ8">
        <v>0</v>
      </c>
      <c r="AR8">
        <v>1.33</v>
      </c>
      <c r="AS8">
        <v>18.829999999999998</v>
      </c>
      <c r="AT8">
        <v>20</v>
      </c>
      <c r="AU8">
        <v>0</v>
      </c>
      <c r="AV8">
        <v>29.93</v>
      </c>
      <c r="AW8">
        <v>70.59</v>
      </c>
      <c r="AX8">
        <v>62.14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2815.3599999999997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23.68</v>
      </c>
      <c r="J9">
        <v>7.12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125.97</v>
      </c>
      <c r="Q9">
        <v>20.56</v>
      </c>
      <c r="R9">
        <v>42.4</v>
      </c>
      <c r="S9">
        <v>26.39</v>
      </c>
      <c r="T9">
        <v>0</v>
      </c>
      <c r="U9">
        <v>413.44</v>
      </c>
      <c r="V9">
        <v>9.1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43.36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8.33</v>
      </c>
      <c r="AQ9">
        <v>0</v>
      </c>
      <c r="AR9">
        <v>1.33</v>
      </c>
      <c r="AS9">
        <v>4.4400000000000004</v>
      </c>
      <c r="AT9">
        <v>20</v>
      </c>
      <c r="AU9">
        <v>0</v>
      </c>
      <c r="AV9">
        <v>29.93</v>
      </c>
      <c r="AW9">
        <v>70.59</v>
      </c>
      <c r="AX9">
        <v>62.14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2788.97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23.68</v>
      </c>
      <c r="J10">
        <v>7.12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125.97</v>
      </c>
      <c r="Q10">
        <v>20.56</v>
      </c>
      <c r="R10">
        <v>42.4</v>
      </c>
      <c r="S10">
        <v>26.39</v>
      </c>
      <c r="T10">
        <v>0</v>
      </c>
      <c r="U10">
        <v>413.44</v>
      </c>
      <c r="V10">
        <v>9.1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43.36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8.33</v>
      </c>
      <c r="AQ10">
        <v>0</v>
      </c>
      <c r="AR10">
        <v>1.33</v>
      </c>
      <c r="AS10">
        <v>4.4400000000000004</v>
      </c>
      <c r="AT10">
        <v>20</v>
      </c>
      <c r="AU10">
        <v>0</v>
      </c>
      <c r="AV10">
        <v>29.93</v>
      </c>
      <c r="AW10">
        <v>70.59</v>
      </c>
      <c r="AX10">
        <v>62.14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2788.97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23.68</v>
      </c>
      <c r="J11">
        <v>7.12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125.97</v>
      </c>
      <c r="Q11">
        <v>20.56</v>
      </c>
      <c r="R11">
        <v>42.4</v>
      </c>
      <c r="S11">
        <v>26.39</v>
      </c>
      <c r="T11">
        <v>0</v>
      </c>
      <c r="U11">
        <v>413.44</v>
      </c>
      <c r="V11">
        <v>9.1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43.36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8.33</v>
      </c>
      <c r="AQ11">
        <v>0</v>
      </c>
      <c r="AR11">
        <v>1.33</v>
      </c>
      <c r="AS11">
        <v>4.4400000000000004</v>
      </c>
      <c r="AT11">
        <v>20</v>
      </c>
      <c r="AU11">
        <v>0</v>
      </c>
      <c r="AV11">
        <v>29.93</v>
      </c>
      <c r="AW11">
        <v>70.59</v>
      </c>
      <c r="AX11">
        <v>62.14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2788.97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23.68</v>
      </c>
      <c r="J12">
        <v>7.12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125.97</v>
      </c>
      <c r="Q12">
        <v>20.56</v>
      </c>
      <c r="R12">
        <v>42.4</v>
      </c>
      <c r="S12">
        <v>26.39</v>
      </c>
      <c r="T12">
        <v>0</v>
      </c>
      <c r="U12">
        <v>413.44</v>
      </c>
      <c r="V12">
        <v>9.1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43.36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3.2</v>
      </c>
      <c r="AQ12">
        <v>0</v>
      </c>
      <c r="AR12">
        <v>1.33</v>
      </c>
      <c r="AS12">
        <v>4.4400000000000004</v>
      </c>
      <c r="AT12">
        <v>20</v>
      </c>
      <c r="AU12">
        <v>0</v>
      </c>
      <c r="AV12">
        <v>29.93</v>
      </c>
      <c r="AW12">
        <v>70.59</v>
      </c>
      <c r="AX12">
        <v>62.14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2783.8399999999997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23.68</v>
      </c>
      <c r="J13">
        <v>7.12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125.97</v>
      </c>
      <c r="Q13">
        <v>20.56</v>
      </c>
      <c r="R13">
        <v>42.4</v>
      </c>
      <c r="S13">
        <v>26.39</v>
      </c>
      <c r="T13">
        <v>0</v>
      </c>
      <c r="U13">
        <v>413.44</v>
      </c>
      <c r="V13">
        <v>9.1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43.36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1.33</v>
      </c>
      <c r="AS13">
        <v>4.4400000000000004</v>
      </c>
      <c r="AT13">
        <v>20</v>
      </c>
      <c r="AU13">
        <v>0</v>
      </c>
      <c r="AV13">
        <v>29.93</v>
      </c>
      <c r="AW13">
        <v>70.59</v>
      </c>
      <c r="AX13">
        <v>62.14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2782.69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23.68</v>
      </c>
      <c r="J14">
        <v>7.12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125.97</v>
      </c>
      <c r="Q14">
        <v>20.56</v>
      </c>
      <c r="R14">
        <v>42.4</v>
      </c>
      <c r="S14">
        <v>26.39</v>
      </c>
      <c r="T14">
        <v>0</v>
      </c>
      <c r="U14">
        <v>413.44</v>
      </c>
      <c r="V14">
        <v>9.1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43.36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1.33</v>
      </c>
      <c r="AS14">
        <v>4.4400000000000004</v>
      </c>
      <c r="AT14">
        <v>20</v>
      </c>
      <c r="AU14">
        <v>0</v>
      </c>
      <c r="AV14">
        <v>29.93</v>
      </c>
      <c r="AW14">
        <v>70.59</v>
      </c>
      <c r="AX14">
        <v>62.14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2782.69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23.68</v>
      </c>
      <c r="J15">
        <v>7.12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125.97</v>
      </c>
      <c r="Q15">
        <v>20.56</v>
      </c>
      <c r="R15">
        <v>42.4</v>
      </c>
      <c r="S15">
        <v>26.39</v>
      </c>
      <c r="T15">
        <v>0</v>
      </c>
      <c r="U15">
        <v>413.44</v>
      </c>
      <c r="V15">
        <v>9.1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43.36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1.33</v>
      </c>
      <c r="AS15">
        <v>4.4400000000000004</v>
      </c>
      <c r="AT15">
        <v>20</v>
      </c>
      <c r="AU15">
        <v>0</v>
      </c>
      <c r="AV15">
        <v>29.93</v>
      </c>
      <c r="AW15">
        <v>70.59</v>
      </c>
      <c r="AX15">
        <v>62.14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2782.69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23.68</v>
      </c>
      <c r="J16">
        <v>7.12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125.97</v>
      </c>
      <c r="Q16">
        <v>20.56</v>
      </c>
      <c r="R16">
        <v>42.4</v>
      </c>
      <c r="S16">
        <v>26.39</v>
      </c>
      <c r="T16">
        <v>0</v>
      </c>
      <c r="U16">
        <v>413.44</v>
      </c>
      <c r="V16">
        <v>9.1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43.36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1.33</v>
      </c>
      <c r="AS16">
        <v>4.4400000000000004</v>
      </c>
      <c r="AT16">
        <v>20</v>
      </c>
      <c r="AU16">
        <v>0</v>
      </c>
      <c r="AV16">
        <v>29.93</v>
      </c>
      <c r="AW16">
        <v>70.59</v>
      </c>
      <c r="AX16">
        <v>62.14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2782.69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23.68</v>
      </c>
      <c r="J17">
        <v>7.12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125.97</v>
      </c>
      <c r="Q17">
        <v>20.56</v>
      </c>
      <c r="R17">
        <v>42.4</v>
      </c>
      <c r="S17">
        <v>26.39</v>
      </c>
      <c r="T17">
        <v>0</v>
      </c>
      <c r="U17">
        <v>413.44</v>
      </c>
      <c r="V17">
        <v>9.1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43.36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1.33</v>
      </c>
      <c r="AS17">
        <v>4.4400000000000004</v>
      </c>
      <c r="AT17">
        <v>20</v>
      </c>
      <c r="AU17">
        <v>0</v>
      </c>
      <c r="AV17">
        <v>29.93</v>
      </c>
      <c r="AW17">
        <v>70.59</v>
      </c>
      <c r="AX17">
        <v>62.14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2782.69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23.68</v>
      </c>
      <c r="J18">
        <v>7.12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125.97</v>
      </c>
      <c r="Q18">
        <v>20.56</v>
      </c>
      <c r="R18">
        <v>42.4</v>
      </c>
      <c r="S18">
        <v>26.39</v>
      </c>
      <c r="T18">
        <v>0</v>
      </c>
      <c r="U18">
        <v>413.44</v>
      </c>
      <c r="V18">
        <v>9.1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43.36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1.33</v>
      </c>
      <c r="AS18">
        <v>4.4400000000000004</v>
      </c>
      <c r="AT18">
        <v>20</v>
      </c>
      <c r="AU18">
        <v>0</v>
      </c>
      <c r="AV18">
        <v>29.93</v>
      </c>
      <c r="AW18">
        <v>70.59</v>
      </c>
      <c r="AX18">
        <v>62.14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2782.69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23.68</v>
      </c>
      <c r="J19">
        <v>7.12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125.97</v>
      </c>
      <c r="Q19">
        <v>20.56</v>
      </c>
      <c r="R19">
        <v>42.4</v>
      </c>
      <c r="S19">
        <v>26.39</v>
      </c>
      <c r="T19">
        <v>0</v>
      </c>
      <c r="U19">
        <v>413.44</v>
      </c>
      <c r="V19">
        <v>9.1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43.36</v>
      </c>
      <c r="AH19">
        <v>0</v>
      </c>
      <c r="AI19">
        <v>0</v>
      </c>
      <c r="AJ19">
        <v>0</v>
      </c>
      <c r="AK19">
        <v>53.3</v>
      </c>
      <c r="AL19">
        <v>12.78</v>
      </c>
      <c r="AM19">
        <v>0</v>
      </c>
      <c r="AN19">
        <v>0</v>
      </c>
      <c r="AO19">
        <v>0</v>
      </c>
      <c r="AP19">
        <v>8.33</v>
      </c>
      <c r="AQ19">
        <v>0</v>
      </c>
      <c r="AR19">
        <v>1.33</v>
      </c>
      <c r="AS19">
        <v>4.4400000000000004</v>
      </c>
      <c r="AT19">
        <v>20</v>
      </c>
      <c r="AU19">
        <v>0</v>
      </c>
      <c r="AV19">
        <v>29.93</v>
      </c>
      <c r="AW19">
        <v>70.59</v>
      </c>
      <c r="AX19">
        <v>62.14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2800.35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23.68</v>
      </c>
      <c r="J20">
        <v>7.12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125.97</v>
      </c>
      <c r="Q20">
        <v>20.56</v>
      </c>
      <c r="R20">
        <v>42.4</v>
      </c>
      <c r="S20">
        <v>26.39</v>
      </c>
      <c r="T20">
        <v>0</v>
      </c>
      <c r="U20">
        <v>413.44</v>
      </c>
      <c r="V20">
        <v>9.1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43.36</v>
      </c>
      <c r="AH20">
        <v>0</v>
      </c>
      <c r="AI20">
        <v>0</v>
      </c>
      <c r="AJ20">
        <v>0</v>
      </c>
      <c r="AK20">
        <v>53.3</v>
      </c>
      <c r="AL20">
        <v>55.77</v>
      </c>
      <c r="AM20">
        <v>0</v>
      </c>
      <c r="AN20">
        <v>0</v>
      </c>
      <c r="AO20">
        <v>0</v>
      </c>
      <c r="AP20">
        <v>8.33</v>
      </c>
      <c r="AQ20">
        <v>0</v>
      </c>
      <c r="AR20">
        <v>1.33</v>
      </c>
      <c r="AS20">
        <v>4.4400000000000004</v>
      </c>
      <c r="AT20">
        <v>20</v>
      </c>
      <c r="AU20">
        <v>0</v>
      </c>
      <c r="AV20">
        <v>29.93</v>
      </c>
      <c r="AW20">
        <v>70.59</v>
      </c>
      <c r="AX20">
        <v>62.14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2843.3399999999997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23.68</v>
      </c>
      <c r="J21">
        <v>7.12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125.97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10.48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43.36</v>
      </c>
      <c r="AH21">
        <v>0</v>
      </c>
      <c r="AI21">
        <v>0</v>
      </c>
      <c r="AJ21">
        <v>0</v>
      </c>
      <c r="AK21">
        <v>53.3</v>
      </c>
      <c r="AL21">
        <v>55.77</v>
      </c>
      <c r="AM21">
        <v>0</v>
      </c>
      <c r="AN21">
        <v>0</v>
      </c>
      <c r="AO21">
        <v>0</v>
      </c>
      <c r="AP21">
        <v>8.33</v>
      </c>
      <c r="AQ21">
        <v>0</v>
      </c>
      <c r="AR21">
        <v>1.33</v>
      </c>
      <c r="AS21">
        <v>4.4400000000000004</v>
      </c>
      <c r="AT21">
        <v>20</v>
      </c>
      <c r="AU21">
        <v>0</v>
      </c>
      <c r="AV21">
        <v>29.93</v>
      </c>
      <c r="AW21">
        <v>70.59</v>
      </c>
      <c r="AX21">
        <v>62.14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2850.0499999999997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23.68</v>
      </c>
      <c r="J22">
        <v>7.12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125.97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10.48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43.36</v>
      </c>
      <c r="AH22">
        <v>0</v>
      </c>
      <c r="AI22">
        <v>0</v>
      </c>
      <c r="AJ22">
        <v>0</v>
      </c>
      <c r="AK22">
        <v>53.3</v>
      </c>
      <c r="AL22">
        <v>55.77</v>
      </c>
      <c r="AM22">
        <v>0</v>
      </c>
      <c r="AN22">
        <v>0</v>
      </c>
      <c r="AO22">
        <v>0</v>
      </c>
      <c r="AP22">
        <v>8.33</v>
      </c>
      <c r="AQ22">
        <v>0</v>
      </c>
      <c r="AR22">
        <v>1.33</v>
      </c>
      <c r="AS22">
        <v>4.4400000000000004</v>
      </c>
      <c r="AT22">
        <v>20</v>
      </c>
      <c r="AU22">
        <v>0</v>
      </c>
      <c r="AV22">
        <v>29.93</v>
      </c>
      <c r="AW22">
        <v>70.59</v>
      </c>
      <c r="AX22">
        <v>62.14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2850.0499999999997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23.68</v>
      </c>
      <c r="J23">
        <v>7.12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125.97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10.9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43.36</v>
      </c>
      <c r="AH23">
        <v>0</v>
      </c>
      <c r="AI23">
        <v>0</v>
      </c>
      <c r="AJ23">
        <v>0</v>
      </c>
      <c r="AK23">
        <v>53.3</v>
      </c>
      <c r="AL23">
        <v>41.83</v>
      </c>
      <c r="AM23">
        <v>0</v>
      </c>
      <c r="AN23">
        <v>0</v>
      </c>
      <c r="AO23">
        <v>0</v>
      </c>
      <c r="AP23">
        <v>3.2</v>
      </c>
      <c r="AQ23">
        <v>0</v>
      </c>
      <c r="AR23">
        <v>1.33</v>
      </c>
      <c r="AS23">
        <v>4.4400000000000004</v>
      </c>
      <c r="AT23">
        <v>20</v>
      </c>
      <c r="AU23">
        <v>0</v>
      </c>
      <c r="AV23">
        <v>29.93</v>
      </c>
      <c r="AW23">
        <v>70.59</v>
      </c>
      <c r="AX23">
        <v>62.14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2831.3999999999996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23.68</v>
      </c>
      <c r="J24">
        <v>7.12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125.97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11.32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43.36</v>
      </c>
      <c r="AH24">
        <v>23.39</v>
      </c>
      <c r="AI24">
        <v>0</v>
      </c>
      <c r="AJ24">
        <v>0</v>
      </c>
      <c r="AK24">
        <v>53.3</v>
      </c>
      <c r="AL24">
        <v>41.83</v>
      </c>
      <c r="AM24">
        <v>0</v>
      </c>
      <c r="AN24">
        <v>0</v>
      </c>
      <c r="AO24">
        <v>0</v>
      </c>
      <c r="AP24">
        <v>2.0499999999999998</v>
      </c>
      <c r="AQ24">
        <v>15.56</v>
      </c>
      <c r="AR24">
        <v>1.33</v>
      </c>
      <c r="AS24">
        <v>4.4400000000000004</v>
      </c>
      <c r="AT24">
        <v>20</v>
      </c>
      <c r="AU24">
        <v>0</v>
      </c>
      <c r="AV24">
        <v>29.93</v>
      </c>
      <c r="AW24">
        <v>70.59</v>
      </c>
      <c r="AX24">
        <v>62.14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2869.62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23.68</v>
      </c>
      <c r="J25">
        <v>7.12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125.97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11.7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17.75</v>
      </c>
      <c r="AG25">
        <v>43.36</v>
      </c>
      <c r="AH25">
        <v>46.78</v>
      </c>
      <c r="AI25">
        <v>0</v>
      </c>
      <c r="AJ25">
        <v>0</v>
      </c>
      <c r="AK25">
        <v>53.3</v>
      </c>
      <c r="AL25">
        <v>41.83</v>
      </c>
      <c r="AM25">
        <v>0</v>
      </c>
      <c r="AN25">
        <v>0</v>
      </c>
      <c r="AO25">
        <v>0</v>
      </c>
      <c r="AP25">
        <v>2.0499999999999998</v>
      </c>
      <c r="AQ25">
        <v>31.13</v>
      </c>
      <c r="AR25">
        <v>1.33</v>
      </c>
      <c r="AS25">
        <v>4.4400000000000004</v>
      </c>
      <c r="AT25">
        <v>20</v>
      </c>
      <c r="AU25">
        <v>0</v>
      </c>
      <c r="AV25">
        <v>29.93</v>
      </c>
      <c r="AW25">
        <v>70.59</v>
      </c>
      <c r="AX25">
        <v>62.14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2934.32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23.68</v>
      </c>
      <c r="J26">
        <v>7.12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125.97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11.7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3.33</v>
      </c>
      <c r="AC26">
        <v>0</v>
      </c>
      <c r="AD26">
        <v>0</v>
      </c>
      <c r="AE26">
        <v>16.48</v>
      </c>
      <c r="AF26">
        <v>17.75</v>
      </c>
      <c r="AG26">
        <v>43.36</v>
      </c>
      <c r="AH26">
        <v>57.39</v>
      </c>
      <c r="AI26">
        <v>0</v>
      </c>
      <c r="AJ26">
        <v>0</v>
      </c>
      <c r="AK26">
        <v>53.3</v>
      </c>
      <c r="AL26">
        <v>9.2899999999999991</v>
      </c>
      <c r="AM26">
        <v>0</v>
      </c>
      <c r="AN26">
        <v>0</v>
      </c>
      <c r="AO26">
        <v>0</v>
      </c>
      <c r="AP26">
        <v>2.0499999999999998</v>
      </c>
      <c r="AQ26">
        <v>46.69</v>
      </c>
      <c r="AR26">
        <v>1.33</v>
      </c>
      <c r="AS26">
        <v>4.4400000000000004</v>
      </c>
      <c r="AT26">
        <v>20</v>
      </c>
      <c r="AU26">
        <v>0</v>
      </c>
      <c r="AV26">
        <v>29.93</v>
      </c>
      <c r="AW26">
        <v>70.59</v>
      </c>
      <c r="AX26">
        <v>62.14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2931.2799999999997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23.68</v>
      </c>
      <c r="J27">
        <v>7.12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125.97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11.7</v>
      </c>
      <c r="W27">
        <v>45.22</v>
      </c>
      <c r="X27">
        <v>98.87</v>
      </c>
      <c r="Y27">
        <v>0</v>
      </c>
      <c r="Z27">
        <v>0</v>
      </c>
      <c r="AA27">
        <v>0</v>
      </c>
      <c r="AB27">
        <v>8</v>
      </c>
      <c r="AC27">
        <v>0</v>
      </c>
      <c r="AD27">
        <v>8.06</v>
      </c>
      <c r="AE27">
        <v>16.48</v>
      </c>
      <c r="AF27">
        <v>26.62</v>
      </c>
      <c r="AG27">
        <v>43.36</v>
      </c>
      <c r="AH27">
        <v>94.7</v>
      </c>
      <c r="AI27">
        <v>3.82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62.24</v>
      </c>
      <c r="AR27">
        <v>1.33</v>
      </c>
      <c r="AS27">
        <v>4.4400000000000004</v>
      </c>
      <c r="AT27">
        <v>20</v>
      </c>
      <c r="AU27">
        <v>0</v>
      </c>
      <c r="AV27">
        <v>30.35</v>
      </c>
      <c r="AW27">
        <v>70.59</v>
      </c>
      <c r="AX27">
        <v>62.14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3000.0399999999995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23.68</v>
      </c>
      <c r="J28">
        <v>7.12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125.97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11.7</v>
      </c>
      <c r="W28">
        <v>45.22</v>
      </c>
      <c r="X28">
        <v>98.87</v>
      </c>
      <c r="Y28">
        <v>0</v>
      </c>
      <c r="Z28">
        <v>0</v>
      </c>
      <c r="AA28">
        <v>0</v>
      </c>
      <c r="AB28">
        <v>13.17</v>
      </c>
      <c r="AC28">
        <v>9.68</v>
      </c>
      <c r="AD28">
        <v>15.98</v>
      </c>
      <c r="AE28">
        <v>16.48</v>
      </c>
      <c r="AF28">
        <v>26.62</v>
      </c>
      <c r="AG28">
        <v>43.36</v>
      </c>
      <c r="AH28">
        <v>116.95</v>
      </c>
      <c r="AI28">
        <v>16.55</v>
      </c>
      <c r="AJ28">
        <v>0</v>
      </c>
      <c r="AK28">
        <v>53.3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62.24</v>
      </c>
      <c r="AR28">
        <v>1.33</v>
      </c>
      <c r="AS28">
        <v>4.4400000000000004</v>
      </c>
      <c r="AT28">
        <v>20</v>
      </c>
      <c r="AU28">
        <v>0</v>
      </c>
      <c r="AV28">
        <v>30.35</v>
      </c>
      <c r="AW28">
        <v>70.59</v>
      </c>
      <c r="AX28">
        <v>62.14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3057.7899999999995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23.68</v>
      </c>
      <c r="J29">
        <v>7.12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125.97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11.7</v>
      </c>
      <c r="W29">
        <v>45.22</v>
      </c>
      <c r="X29">
        <v>98.87</v>
      </c>
      <c r="Y29">
        <v>0</v>
      </c>
      <c r="Z29">
        <v>0</v>
      </c>
      <c r="AA29">
        <v>14.05</v>
      </c>
      <c r="AB29">
        <v>39.51</v>
      </c>
      <c r="AC29">
        <v>29.06</v>
      </c>
      <c r="AD29">
        <v>32.1</v>
      </c>
      <c r="AE29">
        <v>32.96</v>
      </c>
      <c r="AF29">
        <v>39.83</v>
      </c>
      <c r="AG29">
        <v>43.36</v>
      </c>
      <c r="AH29">
        <v>140.34</v>
      </c>
      <c r="AI29">
        <v>16.55</v>
      </c>
      <c r="AJ29">
        <v>0</v>
      </c>
      <c r="AK29">
        <v>53.3</v>
      </c>
      <c r="AL29">
        <v>1.4</v>
      </c>
      <c r="AM29">
        <v>5.27</v>
      </c>
      <c r="AN29">
        <v>0</v>
      </c>
      <c r="AO29">
        <v>0</v>
      </c>
      <c r="AP29">
        <v>0</v>
      </c>
      <c r="AQ29">
        <v>62.24</v>
      </c>
      <c r="AR29">
        <v>1.33</v>
      </c>
      <c r="AS29">
        <v>4.4400000000000004</v>
      </c>
      <c r="AT29">
        <v>20</v>
      </c>
      <c r="AU29">
        <v>0</v>
      </c>
      <c r="AV29">
        <v>30.35</v>
      </c>
      <c r="AW29">
        <v>70.59</v>
      </c>
      <c r="AX29">
        <v>62.14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3192.03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23.68</v>
      </c>
      <c r="J30">
        <v>7.12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125.97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11.7</v>
      </c>
      <c r="W30">
        <v>45.22</v>
      </c>
      <c r="X30">
        <v>98.87</v>
      </c>
      <c r="Y30">
        <v>0</v>
      </c>
      <c r="Z30">
        <v>0</v>
      </c>
      <c r="AA30">
        <v>14.05</v>
      </c>
      <c r="AB30">
        <v>39.51</v>
      </c>
      <c r="AC30">
        <v>29.06</v>
      </c>
      <c r="AD30">
        <v>36.549999999999997</v>
      </c>
      <c r="AE30">
        <v>32.96</v>
      </c>
      <c r="AF30">
        <v>39.83</v>
      </c>
      <c r="AG30">
        <v>43.36</v>
      </c>
      <c r="AH30">
        <v>140.34</v>
      </c>
      <c r="AI30">
        <v>16.55</v>
      </c>
      <c r="AJ30">
        <v>0</v>
      </c>
      <c r="AK30">
        <v>53.3</v>
      </c>
      <c r="AL30">
        <v>1.4</v>
      </c>
      <c r="AM30">
        <v>5.27</v>
      </c>
      <c r="AN30">
        <v>0</v>
      </c>
      <c r="AO30">
        <v>0</v>
      </c>
      <c r="AP30">
        <v>0</v>
      </c>
      <c r="AQ30">
        <v>62.24</v>
      </c>
      <c r="AR30">
        <v>1.33</v>
      </c>
      <c r="AS30">
        <v>4.4400000000000004</v>
      </c>
      <c r="AT30">
        <v>20</v>
      </c>
      <c r="AU30">
        <v>0</v>
      </c>
      <c r="AV30">
        <v>30.35</v>
      </c>
      <c r="AW30">
        <v>70.59</v>
      </c>
      <c r="AX30">
        <v>62.14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3196.4800000000005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23.68</v>
      </c>
      <c r="J31">
        <v>7.12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125.97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11.7</v>
      </c>
      <c r="W31">
        <v>45.22</v>
      </c>
      <c r="X31">
        <v>98.87</v>
      </c>
      <c r="Y31">
        <v>0</v>
      </c>
      <c r="Z31">
        <v>0</v>
      </c>
      <c r="AA31">
        <v>28.05</v>
      </c>
      <c r="AB31">
        <v>39.51</v>
      </c>
      <c r="AC31">
        <v>29.06</v>
      </c>
      <c r="AD31">
        <v>36.549999999999997</v>
      </c>
      <c r="AE31">
        <v>32.96</v>
      </c>
      <c r="AF31">
        <v>39.83</v>
      </c>
      <c r="AG31">
        <v>43.36</v>
      </c>
      <c r="AH31">
        <v>140.34</v>
      </c>
      <c r="AI31">
        <v>16.55</v>
      </c>
      <c r="AJ31">
        <v>0</v>
      </c>
      <c r="AK31">
        <v>53.3</v>
      </c>
      <c r="AL31">
        <v>1.4</v>
      </c>
      <c r="AM31">
        <v>5.27</v>
      </c>
      <c r="AN31">
        <v>0</v>
      </c>
      <c r="AO31">
        <v>0</v>
      </c>
      <c r="AP31">
        <v>0</v>
      </c>
      <c r="AQ31">
        <v>62.24</v>
      </c>
      <c r="AR31">
        <v>1.33</v>
      </c>
      <c r="AS31">
        <v>4.4400000000000004</v>
      </c>
      <c r="AT31">
        <v>20</v>
      </c>
      <c r="AU31">
        <v>0</v>
      </c>
      <c r="AV31">
        <v>30.35</v>
      </c>
      <c r="AW31">
        <v>70.59</v>
      </c>
      <c r="AX31">
        <v>62.14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3210.4800000000005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23.68</v>
      </c>
      <c r="J32">
        <v>7.12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125.97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11.7</v>
      </c>
      <c r="W32">
        <v>45.22</v>
      </c>
      <c r="X32">
        <v>98.87</v>
      </c>
      <c r="Y32">
        <v>0</v>
      </c>
      <c r="Z32">
        <v>0</v>
      </c>
      <c r="AA32">
        <v>28.05</v>
      </c>
      <c r="AB32">
        <v>39.51</v>
      </c>
      <c r="AC32">
        <v>29.06</v>
      </c>
      <c r="AD32">
        <v>36.549999999999997</v>
      </c>
      <c r="AE32">
        <v>32.96</v>
      </c>
      <c r="AF32">
        <v>39.83</v>
      </c>
      <c r="AG32">
        <v>43.36</v>
      </c>
      <c r="AH32">
        <v>140.34</v>
      </c>
      <c r="AI32">
        <v>16.55</v>
      </c>
      <c r="AJ32">
        <v>0</v>
      </c>
      <c r="AK32">
        <v>53.3</v>
      </c>
      <c r="AL32">
        <v>1.4</v>
      </c>
      <c r="AM32">
        <v>5.27</v>
      </c>
      <c r="AN32">
        <v>0</v>
      </c>
      <c r="AO32">
        <v>0</v>
      </c>
      <c r="AP32">
        <v>0</v>
      </c>
      <c r="AQ32">
        <v>62.24</v>
      </c>
      <c r="AR32">
        <v>1.33</v>
      </c>
      <c r="AS32">
        <v>4.4400000000000004</v>
      </c>
      <c r="AT32">
        <v>20</v>
      </c>
      <c r="AU32">
        <v>0</v>
      </c>
      <c r="AV32">
        <v>30.35</v>
      </c>
      <c r="AW32">
        <v>70.59</v>
      </c>
      <c r="AX32">
        <v>62.14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3210.4800000000005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23.68</v>
      </c>
      <c r="J33">
        <v>7.12</v>
      </c>
      <c r="K33">
        <v>682.79</v>
      </c>
      <c r="L33">
        <v>654.30999999999995</v>
      </c>
      <c r="M33">
        <v>92</v>
      </c>
      <c r="N33">
        <v>118.76</v>
      </c>
      <c r="O33">
        <v>124.32</v>
      </c>
      <c r="P33">
        <v>125.97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11.7</v>
      </c>
      <c r="W33">
        <v>45.22</v>
      </c>
      <c r="X33">
        <v>98.87</v>
      </c>
      <c r="Y33">
        <v>0</v>
      </c>
      <c r="Z33">
        <v>0</v>
      </c>
      <c r="AA33">
        <v>14.05</v>
      </c>
      <c r="AB33">
        <v>39.51</v>
      </c>
      <c r="AC33">
        <v>29.06</v>
      </c>
      <c r="AD33">
        <v>36.549999999999997</v>
      </c>
      <c r="AE33">
        <v>32.96</v>
      </c>
      <c r="AF33">
        <v>39.83</v>
      </c>
      <c r="AG33">
        <v>43.36</v>
      </c>
      <c r="AH33">
        <v>140.34</v>
      </c>
      <c r="AI33">
        <v>16.55</v>
      </c>
      <c r="AJ33">
        <v>0</v>
      </c>
      <c r="AK33">
        <v>53.3</v>
      </c>
      <c r="AL33">
        <v>1.4</v>
      </c>
      <c r="AM33">
        <v>5.27</v>
      </c>
      <c r="AN33">
        <v>0</v>
      </c>
      <c r="AO33">
        <v>0</v>
      </c>
      <c r="AP33">
        <v>0</v>
      </c>
      <c r="AQ33">
        <v>62.24</v>
      </c>
      <c r="AR33">
        <v>26.49</v>
      </c>
      <c r="AS33">
        <v>4.4400000000000004</v>
      </c>
      <c r="AT33">
        <v>20</v>
      </c>
      <c r="AU33">
        <v>0</v>
      </c>
      <c r="AV33">
        <v>30.35</v>
      </c>
      <c r="AW33">
        <v>70.59</v>
      </c>
      <c r="AX33">
        <v>62.14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3221.29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23.68</v>
      </c>
      <c r="J34">
        <v>7.12</v>
      </c>
      <c r="K34">
        <v>682.79</v>
      </c>
      <c r="L34">
        <v>654.30999999999995</v>
      </c>
      <c r="M34">
        <v>92</v>
      </c>
      <c r="N34">
        <v>118.76</v>
      </c>
      <c r="O34">
        <v>124.32</v>
      </c>
      <c r="P34">
        <v>125.97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11.7</v>
      </c>
      <c r="W34">
        <v>45.22</v>
      </c>
      <c r="X34">
        <v>98.87</v>
      </c>
      <c r="Y34">
        <v>0</v>
      </c>
      <c r="Z34">
        <v>0</v>
      </c>
      <c r="AA34">
        <v>14.05</v>
      </c>
      <c r="AB34">
        <v>39.51</v>
      </c>
      <c r="AC34">
        <v>29.06</v>
      </c>
      <c r="AD34">
        <v>36.549999999999997</v>
      </c>
      <c r="AE34">
        <v>32.96</v>
      </c>
      <c r="AF34">
        <v>39.83</v>
      </c>
      <c r="AG34">
        <v>43.36</v>
      </c>
      <c r="AH34">
        <v>104.17</v>
      </c>
      <c r="AI34">
        <v>3.56</v>
      </c>
      <c r="AJ34">
        <v>0</v>
      </c>
      <c r="AK34">
        <v>53.3</v>
      </c>
      <c r="AL34">
        <v>1.4</v>
      </c>
      <c r="AM34">
        <v>5.27</v>
      </c>
      <c r="AN34">
        <v>0</v>
      </c>
      <c r="AO34">
        <v>0</v>
      </c>
      <c r="AP34">
        <v>0</v>
      </c>
      <c r="AQ34">
        <v>62.24</v>
      </c>
      <c r="AR34">
        <v>26.49</v>
      </c>
      <c r="AS34">
        <v>4.4400000000000004</v>
      </c>
      <c r="AT34">
        <v>20</v>
      </c>
      <c r="AU34">
        <v>0</v>
      </c>
      <c r="AV34">
        <v>30.35</v>
      </c>
      <c r="AW34">
        <v>70.59</v>
      </c>
      <c r="AX34">
        <v>62.14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3172.1299999999997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23.68</v>
      </c>
      <c r="J35">
        <v>7.12</v>
      </c>
      <c r="K35">
        <v>682.79</v>
      </c>
      <c r="L35">
        <v>654.30999999999995</v>
      </c>
      <c r="M35">
        <v>92</v>
      </c>
      <c r="N35">
        <v>118.76</v>
      </c>
      <c r="O35">
        <v>124.32</v>
      </c>
      <c r="P35">
        <v>125.97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11.7</v>
      </c>
      <c r="W35">
        <v>45.22</v>
      </c>
      <c r="X35">
        <v>98.87</v>
      </c>
      <c r="Y35">
        <v>0</v>
      </c>
      <c r="Z35">
        <v>0</v>
      </c>
      <c r="AA35">
        <v>14.05</v>
      </c>
      <c r="AB35">
        <v>13.17</v>
      </c>
      <c r="AC35">
        <v>1.91</v>
      </c>
      <c r="AD35">
        <v>15.98</v>
      </c>
      <c r="AE35">
        <v>32.96</v>
      </c>
      <c r="AF35">
        <v>26.62</v>
      </c>
      <c r="AG35">
        <v>43.36</v>
      </c>
      <c r="AH35">
        <v>104.17</v>
      </c>
      <c r="AI35">
        <v>0</v>
      </c>
      <c r="AJ35">
        <v>0</v>
      </c>
      <c r="AK35">
        <v>53.3</v>
      </c>
      <c r="AL35">
        <v>1.4</v>
      </c>
      <c r="AM35">
        <v>0</v>
      </c>
      <c r="AN35">
        <v>0</v>
      </c>
      <c r="AO35">
        <v>0</v>
      </c>
      <c r="AP35">
        <v>0</v>
      </c>
      <c r="AQ35">
        <v>62.24</v>
      </c>
      <c r="AR35">
        <v>26.49</v>
      </c>
      <c r="AS35">
        <v>4.4400000000000004</v>
      </c>
      <c r="AT35">
        <v>20</v>
      </c>
      <c r="AU35">
        <v>0</v>
      </c>
      <c r="AV35">
        <v>30.03</v>
      </c>
      <c r="AW35">
        <v>70.59</v>
      </c>
      <c r="AX35">
        <v>62.14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3075.7099999999996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23.68</v>
      </c>
      <c r="J36">
        <v>7.12</v>
      </c>
      <c r="K36">
        <v>682.79</v>
      </c>
      <c r="L36">
        <v>654.30999999999995</v>
      </c>
      <c r="M36">
        <v>92</v>
      </c>
      <c r="N36">
        <v>118.76</v>
      </c>
      <c r="O36">
        <v>124.32</v>
      </c>
      <c r="P36">
        <v>125.97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11.7</v>
      </c>
      <c r="W36">
        <v>45.22</v>
      </c>
      <c r="X36">
        <v>98.87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8.06</v>
      </c>
      <c r="AE36">
        <v>32.96</v>
      </c>
      <c r="AF36">
        <v>17.75</v>
      </c>
      <c r="AG36">
        <v>43.36</v>
      </c>
      <c r="AH36">
        <v>75.760000000000005</v>
      </c>
      <c r="AI36">
        <v>0</v>
      </c>
      <c r="AJ36">
        <v>0</v>
      </c>
      <c r="AK36">
        <v>53.3</v>
      </c>
      <c r="AL36">
        <v>1.4</v>
      </c>
      <c r="AM36">
        <v>0</v>
      </c>
      <c r="AN36">
        <v>0</v>
      </c>
      <c r="AO36">
        <v>0</v>
      </c>
      <c r="AP36">
        <v>6.27</v>
      </c>
      <c r="AQ36">
        <v>62.24</v>
      </c>
      <c r="AR36">
        <v>1.66</v>
      </c>
      <c r="AS36">
        <v>4.4400000000000004</v>
      </c>
      <c r="AT36">
        <v>20</v>
      </c>
      <c r="AU36">
        <v>0</v>
      </c>
      <c r="AV36">
        <v>30.03</v>
      </c>
      <c r="AW36">
        <v>70.59</v>
      </c>
      <c r="AX36">
        <v>62.14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2982.8199999999997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23.68</v>
      </c>
      <c r="J37">
        <v>7.12</v>
      </c>
      <c r="K37">
        <v>682.79</v>
      </c>
      <c r="L37">
        <v>654.30999999999995</v>
      </c>
      <c r="M37">
        <v>92</v>
      </c>
      <c r="N37">
        <v>118.76</v>
      </c>
      <c r="O37">
        <v>124.32</v>
      </c>
      <c r="P37">
        <v>125.97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11.7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32.96</v>
      </c>
      <c r="AF37">
        <v>17.75</v>
      </c>
      <c r="AG37">
        <v>43.36</v>
      </c>
      <c r="AH37">
        <v>56.82</v>
      </c>
      <c r="AI37">
        <v>0</v>
      </c>
      <c r="AJ37">
        <v>0</v>
      </c>
      <c r="AK37">
        <v>53.3</v>
      </c>
      <c r="AL37">
        <v>1.4</v>
      </c>
      <c r="AM37">
        <v>0</v>
      </c>
      <c r="AN37">
        <v>0</v>
      </c>
      <c r="AO37">
        <v>0</v>
      </c>
      <c r="AP37">
        <v>6.27</v>
      </c>
      <c r="AQ37">
        <v>62.24</v>
      </c>
      <c r="AR37">
        <v>1.66</v>
      </c>
      <c r="AS37">
        <v>4.4400000000000004</v>
      </c>
      <c r="AT37">
        <v>20</v>
      </c>
      <c r="AU37">
        <v>0</v>
      </c>
      <c r="AV37">
        <v>30.03</v>
      </c>
      <c r="AW37">
        <v>70.59</v>
      </c>
      <c r="AX37">
        <v>62.14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2955.8199999999997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23.68</v>
      </c>
      <c r="J38">
        <v>7.12</v>
      </c>
      <c r="K38">
        <v>682.79</v>
      </c>
      <c r="L38">
        <v>654.30999999999995</v>
      </c>
      <c r="M38">
        <v>92</v>
      </c>
      <c r="N38">
        <v>118.76</v>
      </c>
      <c r="O38">
        <v>124.32</v>
      </c>
      <c r="P38">
        <v>125.97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11.7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32.96</v>
      </c>
      <c r="AF38">
        <v>17.75</v>
      </c>
      <c r="AG38">
        <v>43.36</v>
      </c>
      <c r="AH38">
        <v>37.880000000000003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</v>
      </c>
      <c r="AO38">
        <v>0</v>
      </c>
      <c r="AP38">
        <v>0</v>
      </c>
      <c r="AQ38">
        <v>62.24</v>
      </c>
      <c r="AR38">
        <v>1.66</v>
      </c>
      <c r="AS38">
        <v>4.4400000000000004</v>
      </c>
      <c r="AT38">
        <v>20</v>
      </c>
      <c r="AU38">
        <v>0</v>
      </c>
      <c r="AV38">
        <v>30.03</v>
      </c>
      <c r="AW38">
        <v>70.59</v>
      </c>
      <c r="AX38">
        <v>62.14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2930.6099999999997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23.68</v>
      </c>
      <c r="J39">
        <v>7.12</v>
      </c>
      <c r="K39">
        <v>682.79</v>
      </c>
      <c r="L39">
        <v>624.80999999999995</v>
      </c>
      <c r="M39">
        <v>92</v>
      </c>
      <c r="N39">
        <v>118.76</v>
      </c>
      <c r="O39">
        <v>124.32</v>
      </c>
      <c r="P39">
        <v>125.97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11.7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32.96</v>
      </c>
      <c r="AF39">
        <v>8.8699999999999992</v>
      </c>
      <c r="AG39">
        <v>43.36</v>
      </c>
      <c r="AH39">
        <v>37.880000000000003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0</v>
      </c>
      <c r="AQ39">
        <v>62.24</v>
      </c>
      <c r="AR39">
        <v>1.66</v>
      </c>
      <c r="AS39">
        <v>4.4400000000000004</v>
      </c>
      <c r="AT39">
        <v>20</v>
      </c>
      <c r="AU39">
        <v>0</v>
      </c>
      <c r="AV39">
        <v>30.03</v>
      </c>
      <c r="AW39">
        <v>70.59</v>
      </c>
      <c r="AX39">
        <v>62.14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2892.2299999999996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23.68</v>
      </c>
      <c r="J40">
        <v>7.12</v>
      </c>
      <c r="K40">
        <v>682.79</v>
      </c>
      <c r="L40">
        <v>624.80999999999995</v>
      </c>
      <c r="M40">
        <v>92</v>
      </c>
      <c r="N40">
        <v>118.76</v>
      </c>
      <c r="O40">
        <v>124.32</v>
      </c>
      <c r="P40">
        <v>125.97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11.7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32.96</v>
      </c>
      <c r="AF40">
        <v>8.8699999999999992</v>
      </c>
      <c r="AG40">
        <v>43.36</v>
      </c>
      <c r="AH40">
        <v>23.67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0</v>
      </c>
      <c r="AQ40">
        <v>62.24</v>
      </c>
      <c r="AR40">
        <v>1.66</v>
      </c>
      <c r="AS40">
        <v>4.4400000000000004</v>
      </c>
      <c r="AT40">
        <v>20</v>
      </c>
      <c r="AU40">
        <v>0</v>
      </c>
      <c r="AV40">
        <v>30.03</v>
      </c>
      <c r="AW40">
        <v>70.59</v>
      </c>
      <c r="AX40">
        <v>62.14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2878.0199999999995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23.68</v>
      </c>
      <c r="J41">
        <v>7.12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125.97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11.7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43.36</v>
      </c>
      <c r="AH41">
        <v>0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0</v>
      </c>
      <c r="AQ41">
        <v>46.69</v>
      </c>
      <c r="AR41">
        <v>1.66</v>
      </c>
      <c r="AS41">
        <v>4.4400000000000004</v>
      </c>
      <c r="AT41">
        <v>20</v>
      </c>
      <c r="AU41">
        <v>0</v>
      </c>
      <c r="AV41">
        <v>30.03</v>
      </c>
      <c r="AW41">
        <v>70.59</v>
      </c>
      <c r="AX41">
        <v>62.14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2852.17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23.68</v>
      </c>
      <c r="J42">
        <v>7.12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125.97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11.7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43.36</v>
      </c>
      <c r="AH42">
        <v>0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0</v>
      </c>
      <c r="AQ42">
        <v>31.13</v>
      </c>
      <c r="AR42">
        <v>26.49</v>
      </c>
      <c r="AS42">
        <v>4.4400000000000004</v>
      </c>
      <c r="AT42">
        <v>20</v>
      </c>
      <c r="AU42">
        <v>0</v>
      </c>
      <c r="AV42">
        <v>30.03</v>
      </c>
      <c r="AW42">
        <v>70.59</v>
      </c>
      <c r="AX42">
        <v>62.14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2861.44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23.68</v>
      </c>
      <c r="J43">
        <v>7.12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125.97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11.7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43.36</v>
      </c>
      <c r="AH43">
        <v>0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2.0499999999999998</v>
      </c>
      <c r="AQ43">
        <v>15.56</v>
      </c>
      <c r="AR43">
        <v>26.49</v>
      </c>
      <c r="AS43">
        <v>4.4400000000000004</v>
      </c>
      <c r="AT43">
        <v>20</v>
      </c>
      <c r="AU43">
        <v>0</v>
      </c>
      <c r="AV43">
        <v>29.09</v>
      </c>
      <c r="AW43">
        <v>70.59</v>
      </c>
      <c r="AX43">
        <v>62.14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2846.98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23.68</v>
      </c>
      <c r="J44">
        <v>7.12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125.97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11.7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43.36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2.0499999999999998</v>
      </c>
      <c r="AQ44">
        <v>15.56</v>
      </c>
      <c r="AR44">
        <v>26.49</v>
      </c>
      <c r="AS44">
        <v>4.4400000000000004</v>
      </c>
      <c r="AT44">
        <v>20</v>
      </c>
      <c r="AU44">
        <v>0</v>
      </c>
      <c r="AV44">
        <v>29.09</v>
      </c>
      <c r="AW44">
        <v>70.59</v>
      </c>
      <c r="AX44">
        <v>62.14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2846.98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23.68</v>
      </c>
      <c r="J45">
        <v>7.12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125.97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11.7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43.36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0.25</v>
      </c>
      <c r="AQ45">
        <v>0</v>
      </c>
      <c r="AR45">
        <v>3.31</v>
      </c>
      <c r="AS45">
        <v>4.4400000000000004</v>
      </c>
      <c r="AT45">
        <v>20</v>
      </c>
      <c r="AU45">
        <v>0</v>
      </c>
      <c r="AV45">
        <v>29.09</v>
      </c>
      <c r="AW45">
        <v>70.59</v>
      </c>
      <c r="AX45">
        <v>62.14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2806.44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23.68</v>
      </c>
      <c r="J46">
        <v>7.12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125.97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11.7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43.36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0.25</v>
      </c>
      <c r="AQ46">
        <v>0</v>
      </c>
      <c r="AR46">
        <v>1.33</v>
      </c>
      <c r="AS46">
        <v>4.4400000000000004</v>
      </c>
      <c r="AT46">
        <v>20</v>
      </c>
      <c r="AU46">
        <v>0</v>
      </c>
      <c r="AV46">
        <v>29.09</v>
      </c>
      <c r="AW46">
        <v>70.59</v>
      </c>
      <c r="AX46">
        <v>62.14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2804.46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23.68</v>
      </c>
      <c r="J47">
        <v>7.12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125.97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11.7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43.36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1.1499999999999999</v>
      </c>
      <c r="AQ47">
        <v>0</v>
      </c>
      <c r="AR47">
        <v>1.33</v>
      </c>
      <c r="AS47">
        <v>4.4400000000000004</v>
      </c>
      <c r="AT47">
        <v>20</v>
      </c>
      <c r="AU47">
        <v>0</v>
      </c>
      <c r="AV47">
        <v>29.09</v>
      </c>
      <c r="AW47">
        <v>70.59</v>
      </c>
      <c r="AX47">
        <v>62.14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2788.88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23.68</v>
      </c>
      <c r="J48">
        <v>7.12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125.97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11.7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43.36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1.1499999999999999</v>
      </c>
      <c r="AQ48">
        <v>0</v>
      </c>
      <c r="AR48">
        <v>1.33</v>
      </c>
      <c r="AS48">
        <v>4.4400000000000004</v>
      </c>
      <c r="AT48">
        <v>20</v>
      </c>
      <c r="AU48">
        <v>0</v>
      </c>
      <c r="AV48">
        <v>29.09</v>
      </c>
      <c r="AW48">
        <v>70.59</v>
      </c>
      <c r="AX48">
        <v>62.14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2788.88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23.68</v>
      </c>
      <c r="J49">
        <v>7.12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125.97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11.7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43.36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1.1499999999999999</v>
      </c>
      <c r="AQ49">
        <v>0</v>
      </c>
      <c r="AR49">
        <v>1.33</v>
      </c>
      <c r="AS49">
        <v>4.4400000000000004</v>
      </c>
      <c r="AT49">
        <v>15</v>
      </c>
      <c r="AU49">
        <v>0</v>
      </c>
      <c r="AV49">
        <v>29.09</v>
      </c>
      <c r="AW49">
        <v>70.59</v>
      </c>
      <c r="AX49">
        <v>62.14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2783.88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23.68</v>
      </c>
      <c r="J50">
        <v>7.12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125.97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11.7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43.36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1.1499999999999999</v>
      </c>
      <c r="AQ50">
        <v>0</v>
      </c>
      <c r="AR50">
        <v>1.33</v>
      </c>
      <c r="AS50">
        <v>4.4400000000000004</v>
      </c>
      <c r="AT50">
        <v>15</v>
      </c>
      <c r="AU50">
        <v>0</v>
      </c>
      <c r="AV50">
        <v>29.09</v>
      </c>
      <c r="AW50">
        <v>70.59</v>
      </c>
      <c r="AX50">
        <v>62.14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2783.88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23.68</v>
      </c>
      <c r="J51">
        <v>7.12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125.97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11.7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43.36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1.1499999999999999</v>
      </c>
      <c r="AQ51">
        <v>0</v>
      </c>
      <c r="AR51">
        <v>2.76</v>
      </c>
      <c r="AS51">
        <v>4.4400000000000004</v>
      </c>
      <c r="AT51">
        <v>15</v>
      </c>
      <c r="AU51">
        <v>0</v>
      </c>
      <c r="AV51">
        <v>29.09</v>
      </c>
      <c r="AW51">
        <v>70.59</v>
      </c>
      <c r="AX51">
        <v>62.14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2785.3100000000004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23.68</v>
      </c>
      <c r="J52">
        <v>7.12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125.97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11.7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43.36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1.1499999999999999</v>
      </c>
      <c r="AQ52">
        <v>0</v>
      </c>
      <c r="AR52">
        <v>2.76</v>
      </c>
      <c r="AS52">
        <v>4.4400000000000004</v>
      </c>
      <c r="AT52">
        <v>15</v>
      </c>
      <c r="AU52">
        <v>0</v>
      </c>
      <c r="AV52">
        <v>29.09</v>
      </c>
      <c r="AW52">
        <v>70.59</v>
      </c>
      <c r="AX52">
        <v>62.14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2785.3100000000004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23.68</v>
      </c>
      <c r="J53">
        <v>7.12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125.97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11.7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43.36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1.1499999999999999</v>
      </c>
      <c r="AQ53">
        <v>0</v>
      </c>
      <c r="AR53">
        <v>2.76</v>
      </c>
      <c r="AS53">
        <v>4.4400000000000004</v>
      </c>
      <c r="AT53">
        <v>15</v>
      </c>
      <c r="AU53">
        <v>0</v>
      </c>
      <c r="AV53">
        <v>28.88</v>
      </c>
      <c r="AW53">
        <v>70.59</v>
      </c>
      <c r="AX53">
        <v>62.14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2785.1000000000004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23.68</v>
      </c>
      <c r="J54">
        <v>7.12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125.97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11.7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43.36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1.1499999999999999</v>
      </c>
      <c r="AQ54">
        <v>0</v>
      </c>
      <c r="AR54">
        <v>2.76</v>
      </c>
      <c r="AS54">
        <v>4.4400000000000004</v>
      </c>
      <c r="AT54">
        <v>15</v>
      </c>
      <c r="AU54">
        <v>0</v>
      </c>
      <c r="AV54">
        <v>28.88</v>
      </c>
      <c r="AW54">
        <v>70.59</v>
      </c>
      <c r="AX54">
        <v>62.14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2785.1000000000004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23.68</v>
      </c>
      <c r="J55">
        <v>7.12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125.97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11.7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43.36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1.1499999999999999</v>
      </c>
      <c r="AQ55">
        <v>0</v>
      </c>
      <c r="AR55">
        <v>2.76</v>
      </c>
      <c r="AS55">
        <v>4.4400000000000004</v>
      </c>
      <c r="AT55">
        <v>15</v>
      </c>
      <c r="AU55">
        <v>0</v>
      </c>
      <c r="AV55">
        <v>28.88</v>
      </c>
      <c r="AW55">
        <v>70.59</v>
      </c>
      <c r="AX55">
        <v>62.14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2785.1000000000004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23.68</v>
      </c>
      <c r="J56">
        <v>7.12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125.97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11.7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43.36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1.1499999999999999</v>
      </c>
      <c r="AQ56">
        <v>0</v>
      </c>
      <c r="AR56">
        <v>2.76</v>
      </c>
      <c r="AS56">
        <v>4.4400000000000004</v>
      </c>
      <c r="AT56">
        <v>15</v>
      </c>
      <c r="AU56">
        <v>0</v>
      </c>
      <c r="AV56">
        <v>28.88</v>
      </c>
      <c r="AW56">
        <v>70.59</v>
      </c>
      <c r="AX56">
        <v>62.14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2785.1000000000004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23.68</v>
      </c>
      <c r="J57">
        <v>7.12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125.97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11.7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43.36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1.1499999999999999</v>
      </c>
      <c r="AQ57">
        <v>0</v>
      </c>
      <c r="AR57">
        <v>1.66</v>
      </c>
      <c r="AS57">
        <v>4.4400000000000004</v>
      </c>
      <c r="AT57">
        <v>15</v>
      </c>
      <c r="AU57">
        <v>0</v>
      </c>
      <c r="AV57">
        <v>28.88</v>
      </c>
      <c r="AW57">
        <v>70.59</v>
      </c>
      <c r="AX57">
        <v>62.14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23.68</v>
      </c>
      <c r="J58">
        <v>7.12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125.97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11.7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43.36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1.1499999999999999</v>
      </c>
      <c r="AQ58">
        <v>0</v>
      </c>
      <c r="AR58">
        <v>1.66</v>
      </c>
      <c r="AS58">
        <v>4.4400000000000004</v>
      </c>
      <c r="AT58">
        <v>15</v>
      </c>
      <c r="AU58">
        <v>0</v>
      </c>
      <c r="AV58">
        <v>28.88</v>
      </c>
      <c r="AW58">
        <v>70.59</v>
      </c>
      <c r="AX58">
        <v>62.14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23.68</v>
      </c>
      <c r="J59">
        <v>7.12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125.97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11.7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43.36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1.1499999999999999</v>
      </c>
      <c r="AQ59">
        <v>0</v>
      </c>
      <c r="AR59">
        <v>1.1100000000000001</v>
      </c>
      <c r="AS59">
        <v>4.4400000000000004</v>
      </c>
      <c r="AT59">
        <v>15</v>
      </c>
      <c r="AU59">
        <v>0</v>
      </c>
      <c r="AV59">
        <v>28.88</v>
      </c>
      <c r="AW59">
        <v>70.59</v>
      </c>
      <c r="AX59">
        <v>62.14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2783.4500000000003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23.68</v>
      </c>
      <c r="J60">
        <v>7.12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125.97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11.7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43.36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1.1499999999999999</v>
      </c>
      <c r="AQ60">
        <v>0</v>
      </c>
      <c r="AR60">
        <v>1.1100000000000001</v>
      </c>
      <c r="AS60">
        <v>4.4400000000000004</v>
      </c>
      <c r="AT60">
        <v>15</v>
      </c>
      <c r="AU60">
        <v>0</v>
      </c>
      <c r="AV60">
        <v>28.88</v>
      </c>
      <c r="AW60">
        <v>70.59</v>
      </c>
      <c r="AX60">
        <v>62.14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2783.4500000000003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23.68</v>
      </c>
      <c r="J61">
        <v>7.12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125.97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11.7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43.36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1.1499999999999999</v>
      </c>
      <c r="AQ61">
        <v>0</v>
      </c>
      <c r="AR61">
        <v>1.1100000000000001</v>
      </c>
      <c r="AS61">
        <v>4.4400000000000004</v>
      </c>
      <c r="AT61">
        <v>15</v>
      </c>
      <c r="AU61">
        <v>0</v>
      </c>
      <c r="AV61">
        <v>28.88</v>
      </c>
      <c r="AW61">
        <v>70.59</v>
      </c>
      <c r="AX61">
        <v>62.14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2783.4500000000003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23.68</v>
      </c>
      <c r="J62">
        <v>7.12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125.97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11.7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43.36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1.1499999999999999</v>
      </c>
      <c r="AQ62">
        <v>0</v>
      </c>
      <c r="AR62">
        <v>1.1100000000000001</v>
      </c>
      <c r="AS62">
        <v>4.4400000000000004</v>
      </c>
      <c r="AT62">
        <v>15</v>
      </c>
      <c r="AU62">
        <v>0</v>
      </c>
      <c r="AV62">
        <v>28.88</v>
      </c>
      <c r="AW62">
        <v>70.59</v>
      </c>
      <c r="AX62">
        <v>62.14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2783.4500000000003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23.68</v>
      </c>
      <c r="J63">
        <v>7.12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125.97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11.7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43.36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0.25</v>
      </c>
      <c r="AQ63">
        <v>0</v>
      </c>
      <c r="AR63">
        <v>1.1100000000000001</v>
      </c>
      <c r="AS63">
        <v>4.4400000000000004</v>
      </c>
      <c r="AT63">
        <v>15</v>
      </c>
      <c r="AU63">
        <v>0</v>
      </c>
      <c r="AV63">
        <v>28.77</v>
      </c>
      <c r="AW63">
        <v>70.59</v>
      </c>
      <c r="AX63">
        <v>62.14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2782.44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23.68</v>
      </c>
      <c r="J64">
        <v>7.12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125.97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11.7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43.36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</v>
      </c>
      <c r="AO64">
        <v>0</v>
      </c>
      <c r="AP64">
        <v>0.25</v>
      </c>
      <c r="AQ64">
        <v>0</v>
      </c>
      <c r="AR64">
        <v>1.1100000000000001</v>
      </c>
      <c r="AS64">
        <v>4.4400000000000004</v>
      </c>
      <c r="AT64">
        <v>15</v>
      </c>
      <c r="AU64">
        <v>0</v>
      </c>
      <c r="AV64">
        <v>28.77</v>
      </c>
      <c r="AW64">
        <v>70.59</v>
      </c>
      <c r="AX64">
        <v>62.14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2782.44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23.68</v>
      </c>
      <c r="J65">
        <v>7.12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125.97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11.7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43.36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</v>
      </c>
      <c r="AO65">
        <v>0</v>
      </c>
      <c r="AP65">
        <v>0.25</v>
      </c>
      <c r="AQ65">
        <v>15.56</v>
      </c>
      <c r="AR65">
        <v>1.1100000000000001</v>
      </c>
      <c r="AS65">
        <v>4.4400000000000004</v>
      </c>
      <c r="AT65">
        <v>15</v>
      </c>
      <c r="AU65">
        <v>0</v>
      </c>
      <c r="AV65">
        <v>28.77</v>
      </c>
      <c r="AW65">
        <v>70.59</v>
      </c>
      <c r="AX65">
        <v>62.14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23.68</v>
      </c>
      <c r="J66">
        <v>7.12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125.97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11.7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43.36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</v>
      </c>
      <c r="AO66">
        <v>0</v>
      </c>
      <c r="AP66">
        <v>0.25</v>
      </c>
      <c r="AQ66">
        <v>15.56</v>
      </c>
      <c r="AR66">
        <v>1.1100000000000001</v>
      </c>
      <c r="AS66">
        <v>4.4400000000000004</v>
      </c>
      <c r="AT66">
        <v>15</v>
      </c>
      <c r="AU66">
        <v>0</v>
      </c>
      <c r="AV66">
        <v>28.77</v>
      </c>
      <c r="AW66">
        <v>70.59</v>
      </c>
      <c r="AX66">
        <v>62.14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23.68</v>
      </c>
      <c r="J67">
        <v>7.12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125.97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11.7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43.36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</v>
      </c>
      <c r="AO67">
        <v>0</v>
      </c>
      <c r="AP67">
        <v>2.31</v>
      </c>
      <c r="AQ67">
        <v>31.13</v>
      </c>
      <c r="AR67">
        <v>1.66</v>
      </c>
      <c r="AS67">
        <v>4.4400000000000004</v>
      </c>
      <c r="AT67">
        <v>15</v>
      </c>
      <c r="AU67">
        <v>0</v>
      </c>
      <c r="AV67">
        <v>28.77</v>
      </c>
      <c r="AW67">
        <v>70.59</v>
      </c>
      <c r="AX67">
        <v>62.14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2832.66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23.68</v>
      </c>
      <c r="J68">
        <v>7.12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125.97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11.7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43.36</v>
      </c>
      <c r="AH68">
        <v>0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</v>
      </c>
      <c r="AO68">
        <v>0</v>
      </c>
      <c r="AP68">
        <v>2.31</v>
      </c>
      <c r="AQ68">
        <v>46.69</v>
      </c>
      <c r="AR68">
        <v>1.66</v>
      </c>
      <c r="AS68">
        <v>4.4400000000000004</v>
      </c>
      <c r="AT68">
        <v>15</v>
      </c>
      <c r="AU68">
        <v>0</v>
      </c>
      <c r="AV68">
        <v>28.77</v>
      </c>
      <c r="AW68">
        <v>70.59</v>
      </c>
      <c r="AX68">
        <v>62.14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2848.22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23.68</v>
      </c>
      <c r="J69">
        <v>7.12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125.97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11.7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17.75</v>
      </c>
      <c r="AG69">
        <v>43.36</v>
      </c>
      <c r="AH69">
        <v>0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</v>
      </c>
      <c r="AO69">
        <v>0</v>
      </c>
      <c r="AP69">
        <v>2.31</v>
      </c>
      <c r="AQ69">
        <v>46.69</v>
      </c>
      <c r="AR69">
        <v>1.66</v>
      </c>
      <c r="AS69">
        <v>4.4400000000000004</v>
      </c>
      <c r="AT69">
        <v>15</v>
      </c>
      <c r="AU69">
        <v>0</v>
      </c>
      <c r="AV69">
        <v>28.77</v>
      </c>
      <c r="AW69">
        <v>70.59</v>
      </c>
      <c r="AX69">
        <v>62.14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2857.1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23.68</v>
      </c>
      <c r="J70">
        <v>7.12</v>
      </c>
      <c r="K70">
        <v>683.14</v>
      </c>
      <c r="L70">
        <v>654.30999999999995</v>
      </c>
      <c r="M70">
        <v>92</v>
      </c>
      <c r="N70">
        <v>118.76</v>
      </c>
      <c r="O70">
        <v>124.32</v>
      </c>
      <c r="P70">
        <v>125.97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11.7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17.75</v>
      </c>
      <c r="AG70">
        <v>43.36</v>
      </c>
      <c r="AH70">
        <v>23.39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2.31</v>
      </c>
      <c r="AQ70">
        <v>62.24</v>
      </c>
      <c r="AR70">
        <v>1.66</v>
      </c>
      <c r="AS70">
        <v>4.4400000000000004</v>
      </c>
      <c r="AT70">
        <v>15</v>
      </c>
      <c r="AU70">
        <v>0</v>
      </c>
      <c r="AV70">
        <v>28.77</v>
      </c>
      <c r="AW70">
        <v>70.59</v>
      </c>
      <c r="AX70">
        <v>62.14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2896.0399999999995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23.68</v>
      </c>
      <c r="J71">
        <v>7.12</v>
      </c>
      <c r="K71">
        <v>683.14</v>
      </c>
      <c r="L71">
        <v>654.30999999999995</v>
      </c>
      <c r="M71">
        <v>92</v>
      </c>
      <c r="N71">
        <v>118.76</v>
      </c>
      <c r="O71">
        <v>124.32</v>
      </c>
      <c r="P71">
        <v>125.97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11.7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17.75</v>
      </c>
      <c r="AG71">
        <v>43.36</v>
      </c>
      <c r="AH71">
        <v>46.78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0.25</v>
      </c>
      <c r="AQ71">
        <v>62.24</v>
      </c>
      <c r="AR71">
        <v>1.66</v>
      </c>
      <c r="AS71">
        <v>4.4400000000000004</v>
      </c>
      <c r="AT71">
        <v>15</v>
      </c>
      <c r="AU71">
        <v>0</v>
      </c>
      <c r="AV71">
        <v>28.77</v>
      </c>
      <c r="AW71">
        <v>70.59</v>
      </c>
      <c r="AX71">
        <v>62.14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2917.37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23.68</v>
      </c>
      <c r="J72">
        <v>7.12</v>
      </c>
      <c r="K72">
        <v>683.14</v>
      </c>
      <c r="L72">
        <v>654.30999999999995</v>
      </c>
      <c r="M72">
        <v>92</v>
      </c>
      <c r="N72">
        <v>118.76</v>
      </c>
      <c r="O72">
        <v>124.32</v>
      </c>
      <c r="P72">
        <v>125.97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11.7</v>
      </c>
      <c r="W72">
        <v>45.22</v>
      </c>
      <c r="X72">
        <v>98.87</v>
      </c>
      <c r="Y72">
        <v>0</v>
      </c>
      <c r="Z72">
        <v>0</v>
      </c>
      <c r="AA72">
        <v>12.16</v>
      </c>
      <c r="AB72">
        <v>3.33</v>
      </c>
      <c r="AC72">
        <v>0</v>
      </c>
      <c r="AD72">
        <v>7.93</v>
      </c>
      <c r="AE72">
        <v>32.96</v>
      </c>
      <c r="AF72">
        <v>26.62</v>
      </c>
      <c r="AG72">
        <v>43.36</v>
      </c>
      <c r="AH72">
        <v>70.17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0.25</v>
      </c>
      <c r="AQ72">
        <v>62.24</v>
      </c>
      <c r="AR72">
        <v>1.66</v>
      </c>
      <c r="AS72">
        <v>4.4400000000000004</v>
      </c>
      <c r="AT72">
        <v>15</v>
      </c>
      <c r="AU72">
        <v>0</v>
      </c>
      <c r="AV72">
        <v>29.09</v>
      </c>
      <c r="AW72">
        <v>70.59</v>
      </c>
      <c r="AX72">
        <v>62.14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2989.8499999999995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23.68</v>
      </c>
      <c r="J73">
        <v>7.12</v>
      </c>
      <c r="K73">
        <v>682.79</v>
      </c>
      <c r="L73">
        <v>654.30999999999995</v>
      </c>
      <c r="M73">
        <v>92</v>
      </c>
      <c r="N73">
        <v>118.76</v>
      </c>
      <c r="O73">
        <v>124.32</v>
      </c>
      <c r="P73">
        <v>125.97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11.7</v>
      </c>
      <c r="W73">
        <v>45.22</v>
      </c>
      <c r="X73">
        <v>98.87</v>
      </c>
      <c r="Y73">
        <v>0</v>
      </c>
      <c r="Z73">
        <v>0</v>
      </c>
      <c r="AA73">
        <v>14.05</v>
      </c>
      <c r="AB73">
        <v>8</v>
      </c>
      <c r="AC73">
        <v>6.36</v>
      </c>
      <c r="AD73">
        <v>8.06</v>
      </c>
      <c r="AE73">
        <v>32.96</v>
      </c>
      <c r="AF73">
        <v>26.62</v>
      </c>
      <c r="AG73">
        <v>43.36</v>
      </c>
      <c r="AH73">
        <v>93.56</v>
      </c>
      <c r="AI73">
        <v>0</v>
      </c>
      <c r="AJ73">
        <v>0</v>
      </c>
      <c r="AK73">
        <v>53.3</v>
      </c>
      <c r="AL73">
        <v>1.4</v>
      </c>
      <c r="AM73">
        <v>0</v>
      </c>
      <c r="AN73">
        <v>0</v>
      </c>
      <c r="AO73">
        <v>0</v>
      </c>
      <c r="AP73">
        <v>0.25</v>
      </c>
      <c r="AQ73">
        <v>62.24</v>
      </c>
      <c r="AR73">
        <v>1.66</v>
      </c>
      <c r="AS73">
        <v>4.4400000000000004</v>
      </c>
      <c r="AT73">
        <v>15</v>
      </c>
      <c r="AU73">
        <v>0</v>
      </c>
      <c r="AV73">
        <v>29.09</v>
      </c>
      <c r="AW73">
        <v>70.59</v>
      </c>
      <c r="AX73">
        <v>62.14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3025.9399999999996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23.68</v>
      </c>
      <c r="J74">
        <v>7.12</v>
      </c>
      <c r="K74">
        <v>683.14</v>
      </c>
      <c r="L74">
        <v>654.30999999999995</v>
      </c>
      <c r="M74">
        <v>92</v>
      </c>
      <c r="N74">
        <v>118.76</v>
      </c>
      <c r="O74">
        <v>124.32</v>
      </c>
      <c r="P74">
        <v>125.97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11.7</v>
      </c>
      <c r="W74">
        <v>45.22</v>
      </c>
      <c r="X74">
        <v>98.87</v>
      </c>
      <c r="Y74">
        <v>0</v>
      </c>
      <c r="Z74">
        <v>0</v>
      </c>
      <c r="AA74">
        <v>28.05</v>
      </c>
      <c r="AB74">
        <v>39.51</v>
      </c>
      <c r="AC74">
        <v>29.06</v>
      </c>
      <c r="AD74">
        <v>15.98</v>
      </c>
      <c r="AE74">
        <v>32.96</v>
      </c>
      <c r="AF74">
        <v>39.83</v>
      </c>
      <c r="AG74">
        <v>43.36</v>
      </c>
      <c r="AH74">
        <v>116.95</v>
      </c>
      <c r="AI74">
        <v>0</v>
      </c>
      <c r="AJ74">
        <v>0</v>
      </c>
      <c r="AK74">
        <v>53.3</v>
      </c>
      <c r="AL74">
        <v>1.4</v>
      </c>
      <c r="AM74">
        <v>10.54</v>
      </c>
      <c r="AN74">
        <v>0</v>
      </c>
      <c r="AO74">
        <v>0</v>
      </c>
      <c r="AP74">
        <v>0.25</v>
      </c>
      <c r="AQ74">
        <v>62.24</v>
      </c>
      <c r="AR74">
        <v>1.66</v>
      </c>
      <c r="AS74">
        <v>4.4400000000000004</v>
      </c>
      <c r="AT74">
        <v>15</v>
      </c>
      <c r="AU74">
        <v>0</v>
      </c>
      <c r="AV74">
        <v>29.09</v>
      </c>
      <c r="AW74">
        <v>70.59</v>
      </c>
      <c r="AX74">
        <v>62.14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3149.56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23.68</v>
      </c>
      <c r="J75">
        <v>7.12</v>
      </c>
      <c r="K75">
        <v>682.79</v>
      </c>
      <c r="L75">
        <v>654.30999999999995</v>
      </c>
      <c r="M75">
        <v>92</v>
      </c>
      <c r="N75">
        <v>118.76</v>
      </c>
      <c r="O75">
        <v>124.32</v>
      </c>
      <c r="P75">
        <v>125.97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11.7</v>
      </c>
      <c r="W75">
        <v>45.22</v>
      </c>
      <c r="X75">
        <v>98.87</v>
      </c>
      <c r="Y75">
        <v>0</v>
      </c>
      <c r="Z75">
        <v>0</v>
      </c>
      <c r="AA75">
        <v>28.05</v>
      </c>
      <c r="AB75">
        <v>39.51</v>
      </c>
      <c r="AC75">
        <v>29.06</v>
      </c>
      <c r="AD75">
        <v>32.1</v>
      </c>
      <c r="AE75">
        <v>32.96</v>
      </c>
      <c r="AF75">
        <v>39.83</v>
      </c>
      <c r="AG75">
        <v>43.36</v>
      </c>
      <c r="AH75">
        <v>116.95</v>
      </c>
      <c r="AI75">
        <v>0</v>
      </c>
      <c r="AJ75">
        <v>0</v>
      </c>
      <c r="AK75">
        <v>53.3</v>
      </c>
      <c r="AL75">
        <v>9.2899999999999991</v>
      </c>
      <c r="AM75">
        <v>10.54</v>
      </c>
      <c r="AN75">
        <v>0</v>
      </c>
      <c r="AO75">
        <v>0</v>
      </c>
      <c r="AP75">
        <v>0.25</v>
      </c>
      <c r="AQ75">
        <v>62.24</v>
      </c>
      <c r="AR75">
        <v>1.66</v>
      </c>
      <c r="AS75">
        <v>4.4400000000000004</v>
      </c>
      <c r="AT75">
        <v>15</v>
      </c>
      <c r="AU75">
        <v>0</v>
      </c>
      <c r="AV75">
        <v>29.09</v>
      </c>
      <c r="AW75">
        <v>70.59</v>
      </c>
      <c r="AX75">
        <v>62.14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3173.2199999999993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23.68</v>
      </c>
      <c r="J76">
        <v>7.12</v>
      </c>
      <c r="K76">
        <v>682.79</v>
      </c>
      <c r="L76">
        <v>654.30999999999995</v>
      </c>
      <c r="M76">
        <v>92</v>
      </c>
      <c r="N76">
        <v>118.76</v>
      </c>
      <c r="O76">
        <v>124.32</v>
      </c>
      <c r="P76">
        <v>125.97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11.7</v>
      </c>
      <c r="W76">
        <v>45.22</v>
      </c>
      <c r="X76">
        <v>98.87</v>
      </c>
      <c r="Y76">
        <v>0</v>
      </c>
      <c r="Z76">
        <v>0</v>
      </c>
      <c r="AA76">
        <v>28.05</v>
      </c>
      <c r="AB76">
        <v>39.51</v>
      </c>
      <c r="AC76">
        <v>29.06</v>
      </c>
      <c r="AD76">
        <v>33.43</v>
      </c>
      <c r="AE76">
        <v>32.96</v>
      </c>
      <c r="AF76">
        <v>39.83</v>
      </c>
      <c r="AG76">
        <v>43.36</v>
      </c>
      <c r="AH76">
        <v>116.95</v>
      </c>
      <c r="AI76">
        <v>0</v>
      </c>
      <c r="AJ76">
        <v>0</v>
      </c>
      <c r="AK76">
        <v>53.3</v>
      </c>
      <c r="AL76">
        <v>41.83</v>
      </c>
      <c r="AM76">
        <v>10.54</v>
      </c>
      <c r="AN76">
        <v>0</v>
      </c>
      <c r="AO76">
        <v>0</v>
      </c>
      <c r="AP76">
        <v>0.25</v>
      </c>
      <c r="AQ76">
        <v>62.24</v>
      </c>
      <c r="AR76">
        <v>1.66</v>
      </c>
      <c r="AS76">
        <v>18.829999999999998</v>
      </c>
      <c r="AT76">
        <v>15</v>
      </c>
      <c r="AU76">
        <v>0</v>
      </c>
      <c r="AV76">
        <v>29.09</v>
      </c>
      <c r="AW76">
        <v>70.59</v>
      </c>
      <c r="AX76">
        <v>62.14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3221.4799999999991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23.68</v>
      </c>
      <c r="J77">
        <v>7.12</v>
      </c>
      <c r="K77">
        <v>682.79</v>
      </c>
      <c r="L77">
        <v>654.30999999999995</v>
      </c>
      <c r="M77">
        <v>92</v>
      </c>
      <c r="N77">
        <v>118.76</v>
      </c>
      <c r="O77">
        <v>124.32</v>
      </c>
      <c r="P77">
        <v>125.97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11.7</v>
      </c>
      <c r="W77">
        <v>45.22</v>
      </c>
      <c r="X77">
        <v>98.87</v>
      </c>
      <c r="Y77">
        <v>0</v>
      </c>
      <c r="Z77">
        <v>0</v>
      </c>
      <c r="AA77">
        <v>28.05</v>
      </c>
      <c r="AB77">
        <v>39.51</v>
      </c>
      <c r="AC77">
        <v>29.06</v>
      </c>
      <c r="AD77">
        <v>33.43</v>
      </c>
      <c r="AE77">
        <v>32.96</v>
      </c>
      <c r="AF77">
        <v>39.83</v>
      </c>
      <c r="AG77">
        <v>43.36</v>
      </c>
      <c r="AH77">
        <v>116.95</v>
      </c>
      <c r="AI77">
        <v>0</v>
      </c>
      <c r="AJ77">
        <v>0</v>
      </c>
      <c r="AK77">
        <v>53.3</v>
      </c>
      <c r="AL77">
        <v>41.83</v>
      </c>
      <c r="AM77">
        <v>10.54</v>
      </c>
      <c r="AN77">
        <v>0</v>
      </c>
      <c r="AO77">
        <v>0</v>
      </c>
      <c r="AP77">
        <v>0.25</v>
      </c>
      <c r="AQ77">
        <v>62.24</v>
      </c>
      <c r="AR77">
        <v>1.66</v>
      </c>
      <c r="AS77">
        <v>18.829999999999998</v>
      </c>
      <c r="AT77">
        <v>15</v>
      </c>
      <c r="AU77">
        <v>0</v>
      </c>
      <c r="AV77">
        <v>29.71</v>
      </c>
      <c r="AW77">
        <v>70.59</v>
      </c>
      <c r="AX77">
        <v>62.14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3222.099999999999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23.68</v>
      </c>
      <c r="J78">
        <v>7.12</v>
      </c>
      <c r="K78">
        <v>683.14</v>
      </c>
      <c r="L78">
        <v>654.30999999999995</v>
      </c>
      <c r="M78">
        <v>92</v>
      </c>
      <c r="N78">
        <v>118.76</v>
      </c>
      <c r="O78">
        <v>124.32</v>
      </c>
      <c r="P78">
        <v>125.97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11.7</v>
      </c>
      <c r="W78">
        <v>45.22</v>
      </c>
      <c r="X78">
        <v>98.87</v>
      </c>
      <c r="Y78">
        <v>0</v>
      </c>
      <c r="Z78">
        <v>0</v>
      </c>
      <c r="AA78">
        <v>28.05</v>
      </c>
      <c r="AB78">
        <v>39.51</v>
      </c>
      <c r="AC78">
        <v>29.06</v>
      </c>
      <c r="AD78">
        <v>33.43</v>
      </c>
      <c r="AE78">
        <v>32.96</v>
      </c>
      <c r="AF78">
        <v>39.83</v>
      </c>
      <c r="AG78">
        <v>43.36</v>
      </c>
      <c r="AH78">
        <v>116.95</v>
      </c>
      <c r="AI78">
        <v>0</v>
      </c>
      <c r="AJ78">
        <v>0</v>
      </c>
      <c r="AK78">
        <v>53.3</v>
      </c>
      <c r="AL78">
        <v>41.83</v>
      </c>
      <c r="AM78">
        <v>10.54</v>
      </c>
      <c r="AN78">
        <v>0</v>
      </c>
      <c r="AO78">
        <v>0</v>
      </c>
      <c r="AP78">
        <v>0.25</v>
      </c>
      <c r="AQ78">
        <v>62.24</v>
      </c>
      <c r="AR78">
        <v>1.66</v>
      </c>
      <c r="AS78">
        <v>18.829999999999998</v>
      </c>
      <c r="AT78">
        <v>15</v>
      </c>
      <c r="AU78">
        <v>0</v>
      </c>
      <c r="AV78">
        <v>29.71</v>
      </c>
      <c r="AW78">
        <v>70.59</v>
      </c>
      <c r="AX78">
        <v>62.14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3222.4499999999994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23.68</v>
      </c>
      <c r="J79">
        <v>7.12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125.97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11.7</v>
      </c>
      <c r="W79">
        <v>45.22</v>
      </c>
      <c r="X79">
        <v>98.87</v>
      </c>
      <c r="Y79">
        <v>0</v>
      </c>
      <c r="Z79">
        <v>0</v>
      </c>
      <c r="AA79">
        <v>24.49</v>
      </c>
      <c r="AB79">
        <v>39.51</v>
      </c>
      <c r="AC79">
        <v>29.06</v>
      </c>
      <c r="AD79">
        <v>15.98</v>
      </c>
      <c r="AE79">
        <v>32.96</v>
      </c>
      <c r="AF79">
        <v>39.83</v>
      </c>
      <c r="AG79">
        <v>43.36</v>
      </c>
      <c r="AH79">
        <v>94.7</v>
      </c>
      <c r="AI79">
        <v>3.82</v>
      </c>
      <c r="AJ79">
        <v>0</v>
      </c>
      <c r="AK79">
        <v>53.3</v>
      </c>
      <c r="AL79">
        <v>41.83</v>
      </c>
      <c r="AM79">
        <v>10.54</v>
      </c>
      <c r="AN79">
        <v>0</v>
      </c>
      <c r="AO79">
        <v>0</v>
      </c>
      <c r="AP79">
        <v>1.1499999999999999</v>
      </c>
      <c r="AQ79">
        <v>62.24</v>
      </c>
      <c r="AR79">
        <v>1.66</v>
      </c>
      <c r="AS79">
        <v>18.829999999999998</v>
      </c>
      <c r="AT79">
        <v>15</v>
      </c>
      <c r="AU79">
        <v>0</v>
      </c>
      <c r="AV79">
        <v>29.71</v>
      </c>
      <c r="AW79">
        <v>70.59</v>
      </c>
      <c r="AX79">
        <v>62.14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3183.9099999999994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23.68</v>
      </c>
      <c r="J80">
        <v>7.12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125.97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11.7</v>
      </c>
      <c r="W80">
        <v>45.22</v>
      </c>
      <c r="X80">
        <v>98.87</v>
      </c>
      <c r="Y80">
        <v>0</v>
      </c>
      <c r="Z80">
        <v>0</v>
      </c>
      <c r="AA80">
        <v>12.01</v>
      </c>
      <c r="AB80">
        <v>3.33</v>
      </c>
      <c r="AC80">
        <v>1.91</v>
      </c>
      <c r="AD80">
        <v>15.98</v>
      </c>
      <c r="AE80">
        <v>32.96</v>
      </c>
      <c r="AF80">
        <v>26.62</v>
      </c>
      <c r="AG80">
        <v>43.36</v>
      </c>
      <c r="AH80">
        <v>93.56</v>
      </c>
      <c r="AI80">
        <v>16.55</v>
      </c>
      <c r="AJ80">
        <v>0</v>
      </c>
      <c r="AK80">
        <v>53.3</v>
      </c>
      <c r="AL80">
        <v>41.83</v>
      </c>
      <c r="AM80">
        <v>0</v>
      </c>
      <c r="AN80">
        <v>0</v>
      </c>
      <c r="AO80">
        <v>0</v>
      </c>
      <c r="AP80">
        <v>1.1499999999999999</v>
      </c>
      <c r="AQ80">
        <v>62.24</v>
      </c>
      <c r="AR80">
        <v>1.66</v>
      </c>
      <c r="AS80">
        <v>10.76</v>
      </c>
      <c r="AT80">
        <v>15</v>
      </c>
      <c r="AU80">
        <v>0</v>
      </c>
      <c r="AV80">
        <v>29.71</v>
      </c>
      <c r="AW80">
        <v>70.59</v>
      </c>
      <c r="AX80">
        <v>62.14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3087.87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23.68</v>
      </c>
      <c r="J81">
        <v>7.12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125.97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11.7</v>
      </c>
      <c r="W81">
        <v>45.22</v>
      </c>
      <c r="X81">
        <v>98.87</v>
      </c>
      <c r="Y81">
        <v>0</v>
      </c>
      <c r="Z81">
        <v>0</v>
      </c>
      <c r="AA81">
        <v>12.01</v>
      </c>
      <c r="AB81">
        <v>0</v>
      </c>
      <c r="AC81">
        <v>0</v>
      </c>
      <c r="AD81">
        <v>7.93</v>
      </c>
      <c r="AE81">
        <v>16.48</v>
      </c>
      <c r="AF81">
        <v>17.75</v>
      </c>
      <c r="AG81">
        <v>43.36</v>
      </c>
      <c r="AH81">
        <v>70.17</v>
      </c>
      <c r="AI81">
        <v>16.55</v>
      </c>
      <c r="AJ81">
        <v>0</v>
      </c>
      <c r="AK81">
        <v>53.3</v>
      </c>
      <c r="AL81">
        <v>41.83</v>
      </c>
      <c r="AM81">
        <v>0</v>
      </c>
      <c r="AN81">
        <v>0</v>
      </c>
      <c r="AO81">
        <v>0</v>
      </c>
      <c r="AP81">
        <v>1.1499999999999999</v>
      </c>
      <c r="AQ81">
        <v>62.24</v>
      </c>
      <c r="AR81">
        <v>26.49</v>
      </c>
      <c r="AS81">
        <v>10.76</v>
      </c>
      <c r="AT81">
        <v>15</v>
      </c>
      <c r="AU81">
        <v>0</v>
      </c>
      <c r="AV81">
        <v>29.71</v>
      </c>
      <c r="AW81">
        <v>70.59</v>
      </c>
      <c r="AX81">
        <v>62.14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3050.67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23.68</v>
      </c>
      <c r="J82">
        <v>7.12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125.97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11.7</v>
      </c>
      <c r="W82">
        <v>45.22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17.75</v>
      </c>
      <c r="AG82">
        <v>43.36</v>
      </c>
      <c r="AH82">
        <v>42.62</v>
      </c>
      <c r="AI82">
        <v>16.55</v>
      </c>
      <c r="AJ82">
        <v>0</v>
      </c>
      <c r="AK82">
        <v>53.3</v>
      </c>
      <c r="AL82">
        <v>9.2899999999999991</v>
      </c>
      <c r="AM82">
        <v>0</v>
      </c>
      <c r="AN82">
        <v>0</v>
      </c>
      <c r="AO82">
        <v>0</v>
      </c>
      <c r="AP82">
        <v>1.1499999999999999</v>
      </c>
      <c r="AQ82">
        <v>62.24</v>
      </c>
      <c r="AR82">
        <v>26.49</v>
      </c>
      <c r="AS82">
        <v>4.4400000000000004</v>
      </c>
      <c r="AT82">
        <v>15</v>
      </c>
      <c r="AU82">
        <v>0</v>
      </c>
      <c r="AV82">
        <v>29.71</v>
      </c>
      <c r="AW82">
        <v>70.59</v>
      </c>
      <c r="AX82">
        <v>62.14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2964.3199999999997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23.68</v>
      </c>
      <c r="J83">
        <v>7.12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125.97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11.7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43.36</v>
      </c>
      <c r="AH83">
        <v>42.62</v>
      </c>
      <c r="AI83">
        <v>16.55</v>
      </c>
      <c r="AJ83">
        <v>0</v>
      </c>
      <c r="AK83">
        <v>53.3</v>
      </c>
      <c r="AL83">
        <v>1.4</v>
      </c>
      <c r="AM83">
        <v>0</v>
      </c>
      <c r="AN83">
        <v>0</v>
      </c>
      <c r="AO83">
        <v>0</v>
      </c>
      <c r="AP83">
        <v>1.1499999999999999</v>
      </c>
      <c r="AQ83">
        <v>62.24</v>
      </c>
      <c r="AR83">
        <v>26.49</v>
      </c>
      <c r="AS83">
        <v>4.4400000000000004</v>
      </c>
      <c r="AT83">
        <v>15</v>
      </c>
      <c r="AU83">
        <v>0</v>
      </c>
      <c r="AV83">
        <v>29.71</v>
      </c>
      <c r="AW83">
        <v>70.59</v>
      </c>
      <c r="AX83">
        <v>62.14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2947.5499999999997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23.68</v>
      </c>
      <c r="J84">
        <v>7.12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125.97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11.7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43.36</v>
      </c>
      <c r="AH84">
        <v>21.22</v>
      </c>
      <c r="AI84">
        <v>16.55</v>
      </c>
      <c r="AJ84">
        <v>0</v>
      </c>
      <c r="AK84">
        <v>53.3</v>
      </c>
      <c r="AL84">
        <v>1.4</v>
      </c>
      <c r="AM84">
        <v>0</v>
      </c>
      <c r="AN84">
        <v>0</v>
      </c>
      <c r="AO84">
        <v>0</v>
      </c>
      <c r="AP84">
        <v>1.1499999999999999</v>
      </c>
      <c r="AQ84">
        <v>62.24</v>
      </c>
      <c r="AR84">
        <v>6.63</v>
      </c>
      <c r="AS84">
        <v>4.4400000000000004</v>
      </c>
      <c r="AT84">
        <v>15</v>
      </c>
      <c r="AU84">
        <v>0</v>
      </c>
      <c r="AV84">
        <v>29.71</v>
      </c>
      <c r="AW84">
        <v>70.59</v>
      </c>
      <c r="AX84">
        <v>62.14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2906.29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23.68</v>
      </c>
      <c r="J85">
        <v>7.12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125.97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11.7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43.36</v>
      </c>
      <c r="AH85">
        <v>0</v>
      </c>
      <c r="AI85">
        <v>16.55</v>
      </c>
      <c r="AJ85">
        <v>0</v>
      </c>
      <c r="AK85">
        <v>53.3</v>
      </c>
      <c r="AL85">
        <v>1.4</v>
      </c>
      <c r="AM85">
        <v>0</v>
      </c>
      <c r="AN85">
        <v>0</v>
      </c>
      <c r="AO85">
        <v>0</v>
      </c>
      <c r="AP85">
        <v>6.27</v>
      </c>
      <c r="AQ85">
        <v>62.24</v>
      </c>
      <c r="AR85">
        <v>2.21</v>
      </c>
      <c r="AS85">
        <v>4.4400000000000004</v>
      </c>
      <c r="AT85">
        <v>15</v>
      </c>
      <c r="AU85">
        <v>0</v>
      </c>
      <c r="AV85">
        <v>29.71</v>
      </c>
      <c r="AW85">
        <v>70.59</v>
      </c>
      <c r="AX85">
        <v>62.14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2885.77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23.68</v>
      </c>
      <c r="J86">
        <v>7.12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125.97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11.7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43.36</v>
      </c>
      <c r="AH86">
        <v>0</v>
      </c>
      <c r="AI86">
        <v>3.56</v>
      </c>
      <c r="AJ86">
        <v>0</v>
      </c>
      <c r="AK86">
        <v>53.3</v>
      </c>
      <c r="AL86">
        <v>1.4</v>
      </c>
      <c r="AM86">
        <v>0</v>
      </c>
      <c r="AN86">
        <v>0</v>
      </c>
      <c r="AO86">
        <v>0</v>
      </c>
      <c r="AP86">
        <v>6.27</v>
      </c>
      <c r="AQ86">
        <v>62.24</v>
      </c>
      <c r="AR86">
        <v>2.21</v>
      </c>
      <c r="AS86">
        <v>4.4400000000000004</v>
      </c>
      <c r="AT86">
        <v>15</v>
      </c>
      <c r="AU86">
        <v>0</v>
      </c>
      <c r="AV86">
        <v>29.71</v>
      </c>
      <c r="AW86">
        <v>70.59</v>
      </c>
      <c r="AX86">
        <v>62.14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2872.7799999999997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23.68</v>
      </c>
      <c r="J87">
        <v>7.12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125.97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11.7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43.36</v>
      </c>
      <c r="AH87">
        <v>0</v>
      </c>
      <c r="AI87">
        <v>0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8.33</v>
      </c>
      <c r="AQ87">
        <v>62.24</v>
      </c>
      <c r="AR87">
        <v>2.21</v>
      </c>
      <c r="AS87">
        <v>4.4400000000000004</v>
      </c>
      <c r="AT87">
        <v>15</v>
      </c>
      <c r="AU87">
        <v>0</v>
      </c>
      <c r="AV87">
        <v>29.93</v>
      </c>
      <c r="AW87">
        <v>70.59</v>
      </c>
      <c r="AX87">
        <v>62.14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2871.4999999999995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23.68</v>
      </c>
      <c r="J88">
        <v>7.12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125.97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11.7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43.36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3.2</v>
      </c>
      <c r="AQ88">
        <v>62.24</v>
      </c>
      <c r="AR88">
        <v>2.21</v>
      </c>
      <c r="AS88">
        <v>4.4400000000000004</v>
      </c>
      <c r="AT88">
        <v>15</v>
      </c>
      <c r="AU88">
        <v>0</v>
      </c>
      <c r="AV88">
        <v>29.93</v>
      </c>
      <c r="AW88">
        <v>70.59</v>
      </c>
      <c r="AX88">
        <v>62.14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2866.3699999999994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23.68</v>
      </c>
      <c r="J89">
        <v>7.12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125.97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11.7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43.36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2.31</v>
      </c>
      <c r="AQ89">
        <v>46.69</v>
      </c>
      <c r="AR89">
        <v>2.21</v>
      </c>
      <c r="AS89">
        <v>4.4400000000000004</v>
      </c>
      <c r="AT89">
        <v>15</v>
      </c>
      <c r="AU89">
        <v>0</v>
      </c>
      <c r="AV89">
        <v>29.93</v>
      </c>
      <c r="AW89">
        <v>70.59</v>
      </c>
      <c r="AX89">
        <v>62.14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2849.93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23.68</v>
      </c>
      <c r="J90">
        <v>7.12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125.97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11.7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43.36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2.31</v>
      </c>
      <c r="AQ90">
        <v>46.69</v>
      </c>
      <c r="AR90">
        <v>26.49</v>
      </c>
      <c r="AS90">
        <v>4.4400000000000004</v>
      </c>
      <c r="AT90">
        <v>15</v>
      </c>
      <c r="AU90">
        <v>0</v>
      </c>
      <c r="AV90">
        <v>29.93</v>
      </c>
      <c r="AW90">
        <v>70.59</v>
      </c>
      <c r="AX90">
        <v>62.14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2874.2099999999996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23.68</v>
      </c>
      <c r="J91">
        <v>7.12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125.97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11.7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43.36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2.31</v>
      </c>
      <c r="AQ91">
        <v>46.69</v>
      </c>
      <c r="AR91">
        <v>26.49</v>
      </c>
      <c r="AS91">
        <v>4.4400000000000004</v>
      </c>
      <c r="AT91">
        <v>15</v>
      </c>
      <c r="AU91">
        <v>0</v>
      </c>
      <c r="AV91">
        <v>29.93</v>
      </c>
      <c r="AW91">
        <v>70.59</v>
      </c>
      <c r="AX91">
        <v>62.14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2874.2099999999996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23.68</v>
      </c>
      <c r="J92">
        <v>7.12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125.97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11.7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43.36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2.31</v>
      </c>
      <c r="AQ92">
        <v>31.13</v>
      </c>
      <c r="AR92">
        <v>26.49</v>
      </c>
      <c r="AS92">
        <v>4.4400000000000004</v>
      </c>
      <c r="AT92">
        <v>15</v>
      </c>
      <c r="AU92">
        <v>0</v>
      </c>
      <c r="AV92">
        <v>29.93</v>
      </c>
      <c r="AW92">
        <v>70.59</v>
      </c>
      <c r="AX92">
        <v>62.14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2858.6499999999996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23.68</v>
      </c>
      <c r="J93">
        <v>7.12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125.97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11.7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43.36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2.31</v>
      </c>
      <c r="AQ93">
        <v>31.13</v>
      </c>
      <c r="AR93">
        <v>4.41</v>
      </c>
      <c r="AS93">
        <v>4.4400000000000004</v>
      </c>
      <c r="AT93">
        <v>15</v>
      </c>
      <c r="AU93">
        <v>0</v>
      </c>
      <c r="AV93">
        <v>29.93</v>
      </c>
      <c r="AW93">
        <v>70.59</v>
      </c>
      <c r="AX93">
        <v>62.14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2836.5699999999997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23.68</v>
      </c>
      <c r="J94">
        <v>7.12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125.97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11.7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43.36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2.31</v>
      </c>
      <c r="AQ94">
        <v>31.13</v>
      </c>
      <c r="AR94">
        <v>3.31</v>
      </c>
      <c r="AS94">
        <v>4.4400000000000004</v>
      </c>
      <c r="AT94">
        <v>15</v>
      </c>
      <c r="AU94">
        <v>0</v>
      </c>
      <c r="AV94">
        <v>30.13</v>
      </c>
      <c r="AW94">
        <v>70.59</v>
      </c>
      <c r="AX94">
        <v>62.14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2835.67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23.68</v>
      </c>
      <c r="J95">
        <v>7.12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125.97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11.7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43.36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2.31</v>
      </c>
      <c r="AQ95">
        <v>15.56</v>
      </c>
      <c r="AR95">
        <v>3.31</v>
      </c>
      <c r="AS95">
        <v>4.4400000000000004</v>
      </c>
      <c r="AT95">
        <v>15</v>
      </c>
      <c r="AU95">
        <v>0</v>
      </c>
      <c r="AV95">
        <v>30.13</v>
      </c>
      <c r="AW95">
        <v>70.59</v>
      </c>
      <c r="AX95">
        <v>62.14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2820.1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23.68</v>
      </c>
      <c r="J96">
        <v>7.12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125.97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11.7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43.36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2.31</v>
      </c>
      <c r="AQ96">
        <v>15.56</v>
      </c>
      <c r="AR96">
        <v>3.31</v>
      </c>
      <c r="AS96">
        <v>4.4400000000000004</v>
      </c>
      <c r="AT96">
        <v>15</v>
      </c>
      <c r="AU96">
        <v>0</v>
      </c>
      <c r="AV96">
        <v>30.13</v>
      </c>
      <c r="AW96">
        <v>70.59</v>
      </c>
      <c r="AX96">
        <v>62.14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2820.1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23.68</v>
      </c>
      <c r="J97">
        <v>7.12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125.97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11.7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43.36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2.31</v>
      </c>
      <c r="AQ97">
        <v>15.56</v>
      </c>
      <c r="AR97">
        <v>1.66</v>
      </c>
      <c r="AS97">
        <v>4.4400000000000004</v>
      </c>
      <c r="AT97">
        <v>15</v>
      </c>
      <c r="AU97">
        <v>0</v>
      </c>
      <c r="AV97">
        <v>30.13</v>
      </c>
      <c r="AW97">
        <v>70.59</v>
      </c>
      <c r="AX97">
        <v>62.14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2818.45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23.68</v>
      </c>
      <c r="J98">
        <v>7.12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125.97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11.7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43.36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2.31</v>
      </c>
      <c r="AQ98">
        <v>0</v>
      </c>
      <c r="AR98">
        <v>1.66</v>
      </c>
      <c r="AS98">
        <v>4.4400000000000004</v>
      </c>
      <c r="AT98">
        <v>15</v>
      </c>
      <c r="AU98">
        <v>0</v>
      </c>
      <c r="AV98">
        <v>30.13</v>
      </c>
      <c r="AW98">
        <v>70.59</v>
      </c>
      <c r="AX98">
        <v>62.14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2802.89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0.56832000000000005</v>
      </c>
      <c r="J99">
        <f t="shared" si="2"/>
        <v>0.17088000000000009</v>
      </c>
      <c r="K99">
        <f t="shared" si="2"/>
        <v>16.394309999999994</v>
      </c>
      <c r="L99">
        <f t="shared" si="2"/>
        <v>15.688689999999978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3.0232799999999966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10.026494999999992</v>
      </c>
      <c r="V99">
        <f t="shared" si="2"/>
        <v>0.26949500000000048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0</v>
      </c>
      <c r="AA99">
        <f t="shared" si="2"/>
        <v>8.5330000000000017E-2</v>
      </c>
      <c r="AB99">
        <f t="shared" si="2"/>
        <v>0.13161249999999999</v>
      </c>
      <c r="AC99">
        <f t="shared" si="2"/>
        <v>9.2145000000000005E-2</v>
      </c>
      <c r="AD99">
        <f t="shared" si="2"/>
        <v>0.11679500000000002</v>
      </c>
      <c r="AE99">
        <f t="shared" si="2"/>
        <v>0.33372000000000018</v>
      </c>
      <c r="AF99">
        <f t="shared" si="2"/>
        <v>0.35458499999999954</v>
      </c>
      <c r="AG99">
        <f t="shared" si="2"/>
        <v>1.0406400000000007</v>
      </c>
      <c r="AH99">
        <f t="shared" si="2"/>
        <v>0.6661999999999999</v>
      </c>
      <c r="AI99">
        <f t="shared" si="2"/>
        <v>5.3340000000000012E-2</v>
      </c>
      <c r="AJ99">
        <f t="shared" si="2"/>
        <v>0</v>
      </c>
      <c r="AK99">
        <f t="shared" si="2"/>
        <v>1.2792000000000023</v>
      </c>
      <c r="AL99">
        <f t="shared" si="2"/>
        <v>0.17410749999999964</v>
      </c>
      <c r="AM99">
        <f t="shared" si="2"/>
        <v>2.3714999999999996E-2</v>
      </c>
      <c r="AN99">
        <f t="shared" si="2"/>
        <v>0</v>
      </c>
      <c r="AO99">
        <f t="shared" si="2"/>
        <v>0</v>
      </c>
      <c r="AP99">
        <f t="shared" si="2"/>
        <v>5.2027500000000032E-2</v>
      </c>
      <c r="AQ99">
        <f t="shared" si="2"/>
        <v>0.67300249999999984</v>
      </c>
      <c r="AR99">
        <f t="shared" si="2"/>
        <v>0.11626000000000007</v>
      </c>
      <c r="AS99">
        <f t="shared" si="2"/>
        <v>0.14569500000000016</v>
      </c>
      <c r="AT99">
        <f t="shared" si="2"/>
        <v>0.41749999999999998</v>
      </c>
      <c r="AU99">
        <f t="shared" si="2"/>
        <v>0</v>
      </c>
      <c r="AV99">
        <f t="shared" si="2"/>
        <v>0.71067500000000006</v>
      </c>
      <c r="AW99">
        <f t="shared" si="2"/>
        <v>1.6941600000000021</v>
      </c>
      <c r="AX99">
        <f t="shared" si="2"/>
        <v>1.4694400000000016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69.416100000000014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356</v>
      </c>
      <c r="L3">
        <v>346.12</v>
      </c>
      <c r="M3">
        <v>77.25</v>
      </c>
      <c r="N3">
        <v>98.44</v>
      </c>
      <c r="O3">
        <v>119.57</v>
      </c>
      <c r="P3">
        <v>104.42</v>
      </c>
      <c r="Q3">
        <v>17.03</v>
      </c>
      <c r="R3">
        <v>30.55</v>
      </c>
      <c r="S3">
        <v>19.27</v>
      </c>
      <c r="T3">
        <v>0</v>
      </c>
      <c r="U3">
        <v>397.65</v>
      </c>
      <c r="V3">
        <v>11.25</v>
      </c>
      <c r="W3">
        <v>33.729999999999997</v>
      </c>
      <c r="X3">
        <v>73.14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8.5299999999999994</v>
      </c>
      <c r="AG3">
        <v>41.7</v>
      </c>
      <c r="AH3">
        <v>0</v>
      </c>
      <c r="AI3">
        <v>0</v>
      </c>
      <c r="AJ3">
        <v>0</v>
      </c>
      <c r="AK3">
        <v>51.26</v>
      </c>
      <c r="AL3">
        <v>1.35</v>
      </c>
      <c r="AM3">
        <v>0</v>
      </c>
      <c r="AN3">
        <v>0</v>
      </c>
      <c r="AO3">
        <v>0</v>
      </c>
      <c r="AP3">
        <v>3.7</v>
      </c>
      <c r="AQ3">
        <v>0</v>
      </c>
      <c r="AR3">
        <v>1.28</v>
      </c>
      <c r="AS3">
        <v>18.11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1845.4399999999996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356</v>
      </c>
      <c r="L4">
        <v>346.12</v>
      </c>
      <c r="M4">
        <v>76.260000000000005</v>
      </c>
      <c r="N4">
        <v>98.44</v>
      </c>
      <c r="O4">
        <v>119.57</v>
      </c>
      <c r="P4">
        <v>104.42</v>
      </c>
      <c r="Q4">
        <v>17.03</v>
      </c>
      <c r="R4">
        <v>22.55</v>
      </c>
      <c r="S4">
        <v>19.27</v>
      </c>
      <c r="T4">
        <v>0</v>
      </c>
      <c r="U4">
        <v>397.65</v>
      </c>
      <c r="V4">
        <v>11.25</v>
      </c>
      <c r="W4">
        <v>32.21</v>
      </c>
      <c r="X4">
        <v>70.31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8.5299999999999994</v>
      </c>
      <c r="AG4">
        <v>41.7</v>
      </c>
      <c r="AH4">
        <v>0</v>
      </c>
      <c r="AI4">
        <v>0</v>
      </c>
      <c r="AJ4">
        <v>0</v>
      </c>
      <c r="AK4">
        <v>51.26</v>
      </c>
      <c r="AL4">
        <v>1.35</v>
      </c>
      <c r="AM4">
        <v>0</v>
      </c>
      <c r="AN4">
        <v>0</v>
      </c>
      <c r="AO4">
        <v>0</v>
      </c>
      <c r="AP4">
        <v>3.7</v>
      </c>
      <c r="AQ4">
        <v>0</v>
      </c>
      <c r="AR4">
        <v>1.28</v>
      </c>
      <c r="AS4">
        <v>18.11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1832.0999999999997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356</v>
      </c>
      <c r="L5">
        <v>346.12</v>
      </c>
      <c r="M5">
        <v>76.260000000000005</v>
      </c>
      <c r="N5">
        <v>98.44</v>
      </c>
      <c r="O5">
        <v>119.57</v>
      </c>
      <c r="P5">
        <v>104.42</v>
      </c>
      <c r="Q5">
        <v>13.16</v>
      </c>
      <c r="R5">
        <v>22.55</v>
      </c>
      <c r="S5">
        <v>14.28</v>
      </c>
      <c r="T5">
        <v>0</v>
      </c>
      <c r="U5">
        <v>397.65</v>
      </c>
      <c r="V5">
        <v>8.75</v>
      </c>
      <c r="W5">
        <v>32.21</v>
      </c>
      <c r="X5">
        <v>70.31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8.5299999999999994</v>
      </c>
      <c r="AG5">
        <v>41.7</v>
      </c>
      <c r="AH5">
        <v>0</v>
      </c>
      <c r="AI5">
        <v>0</v>
      </c>
      <c r="AJ5">
        <v>0</v>
      </c>
      <c r="AK5">
        <v>51.26</v>
      </c>
      <c r="AL5">
        <v>1.35</v>
      </c>
      <c r="AM5">
        <v>0</v>
      </c>
      <c r="AN5">
        <v>0</v>
      </c>
      <c r="AO5">
        <v>0</v>
      </c>
      <c r="AP5">
        <v>3.7</v>
      </c>
      <c r="AQ5">
        <v>0</v>
      </c>
      <c r="AR5">
        <v>1.28</v>
      </c>
      <c r="AS5">
        <v>18.11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1820.7399999999996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356</v>
      </c>
      <c r="L6">
        <v>346.12</v>
      </c>
      <c r="M6">
        <v>76.260000000000005</v>
      </c>
      <c r="N6">
        <v>98.44</v>
      </c>
      <c r="O6">
        <v>119.57</v>
      </c>
      <c r="P6">
        <v>104.42</v>
      </c>
      <c r="Q6">
        <v>13.16</v>
      </c>
      <c r="R6">
        <v>22.55</v>
      </c>
      <c r="S6">
        <v>14.28</v>
      </c>
      <c r="T6">
        <v>0</v>
      </c>
      <c r="U6">
        <v>397.65</v>
      </c>
      <c r="V6">
        <v>8.75</v>
      </c>
      <c r="W6">
        <v>32.21</v>
      </c>
      <c r="X6">
        <v>70.31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8.5299999999999994</v>
      </c>
      <c r="AG6">
        <v>41.7</v>
      </c>
      <c r="AH6">
        <v>0</v>
      </c>
      <c r="AI6">
        <v>0</v>
      </c>
      <c r="AJ6">
        <v>0</v>
      </c>
      <c r="AK6">
        <v>51.26</v>
      </c>
      <c r="AL6">
        <v>1.35</v>
      </c>
      <c r="AM6">
        <v>0</v>
      </c>
      <c r="AN6">
        <v>0</v>
      </c>
      <c r="AO6">
        <v>0</v>
      </c>
      <c r="AP6">
        <v>3.7</v>
      </c>
      <c r="AQ6">
        <v>0</v>
      </c>
      <c r="AR6">
        <v>1.28</v>
      </c>
      <c r="AS6">
        <v>18.11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1819.2899999999995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356</v>
      </c>
      <c r="L7">
        <v>346.12</v>
      </c>
      <c r="M7">
        <v>76.260000000000005</v>
      </c>
      <c r="N7">
        <v>98.44</v>
      </c>
      <c r="O7">
        <v>119.57</v>
      </c>
      <c r="P7">
        <v>104.42</v>
      </c>
      <c r="Q7">
        <v>13.16</v>
      </c>
      <c r="R7">
        <v>22.55</v>
      </c>
      <c r="S7">
        <v>14.28</v>
      </c>
      <c r="T7">
        <v>0</v>
      </c>
      <c r="U7">
        <v>397.65</v>
      </c>
      <c r="V7">
        <v>8.75</v>
      </c>
      <c r="W7">
        <v>24.55</v>
      </c>
      <c r="X7">
        <v>52.3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8.5299999999999994</v>
      </c>
      <c r="AG7">
        <v>41.7</v>
      </c>
      <c r="AH7">
        <v>0</v>
      </c>
      <c r="AI7">
        <v>0</v>
      </c>
      <c r="AJ7">
        <v>0</v>
      </c>
      <c r="AK7">
        <v>51.26</v>
      </c>
      <c r="AL7">
        <v>1.35</v>
      </c>
      <c r="AM7">
        <v>0</v>
      </c>
      <c r="AN7">
        <v>0</v>
      </c>
      <c r="AO7">
        <v>0</v>
      </c>
      <c r="AP7">
        <v>3.7</v>
      </c>
      <c r="AQ7">
        <v>0</v>
      </c>
      <c r="AR7">
        <v>1.28</v>
      </c>
      <c r="AS7">
        <v>18.11</v>
      </c>
      <c r="AT7">
        <v>16.940000000000001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1792.7699999999995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356</v>
      </c>
      <c r="L8">
        <v>346.12</v>
      </c>
      <c r="M8">
        <v>76.260000000000005</v>
      </c>
      <c r="N8">
        <v>98.44</v>
      </c>
      <c r="O8">
        <v>119.57</v>
      </c>
      <c r="P8">
        <v>93.95</v>
      </c>
      <c r="Q8">
        <v>13.16</v>
      </c>
      <c r="R8">
        <v>22.55</v>
      </c>
      <c r="S8">
        <v>14.28</v>
      </c>
      <c r="T8">
        <v>0</v>
      </c>
      <c r="U8">
        <v>397.65</v>
      </c>
      <c r="V8">
        <v>8.75</v>
      </c>
      <c r="W8">
        <v>24.55</v>
      </c>
      <c r="X8">
        <v>52.3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8.5299999999999994</v>
      </c>
      <c r="AG8">
        <v>41.7</v>
      </c>
      <c r="AH8">
        <v>0</v>
      </c>
      <c r="AI8">
        <v>0</v>
      </c>
      <c r="AJ8">
        <v>0</v>
      </c>
      <c r="AK8">
        <v>51.26</v>
      </c>
      <c r="AL8">
        <v>1.35</v>
      </c>
      <c r="AM8">
        <v>0</v>
      </c>
      <c r="AN8">
        <v>0</v>
      </c>
      <c r="AO8">
        <v>0</v>
      </c>
      <c r="AP8">
        <v>3.7</v>
      </c>
      <c r="AQ8">
        <v>0</v>
      </c>
      <c r="AR8">
        <v>1.28</v>
      </c>
      <c r="AS8">
        <v>18.11</v>
      </c>
      <c r="AT8">
        <v>17.149999999999999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1782.5099999999998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356</v>
      </c>
      <c r="L9">
        <v>346.12</v>
      </c>
      <c r="M9">
        <v>76.260000000000005</v>
      </c>
      <c r="N9">
        <v>98.44</v>
      </c>
      <c r="O9">
        <v>119.57</v>
      </c>
      <c r="P9">
        <v>93.95</v>
      </c>
      <c r="Q9">
        <v>13.16</v>
      </c>
      <c r="R9">
        <v>22.55</v>
      </c>
      <c r="S9">
        <v>14.28</v>
      </c>
      <c r="T9">
        <v>0</v>
      </c>
      <c r="U9">
        <v>397.65</v>
      </c>
      <c r="V9">
        <v>8.75</v>
      </c>
      <c r="W9">
        <v>24.55</v>
      </c>
      <c r="X9">
        <v>52.3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41.7</v>
      </c>
      <c r="AH9">
        <v>0</v>
      </c>
      <c r="AI9">
        <v>0</v>
      </c>
      <c r="AJ9">
        <v>0</v>
      </c>
      <c r="AK9">
        <v>51.26</v>
      </c>
      <c r="AL9">
        <v>1.35</v>
      </c>
      <c r="AM9">
        <v>0</v>
      </c>
      <c r="AN9">
        <v>0</v>
      </c>
      <c r="AO9">
        <v>0</v>
      </c>
      <c r="AP9">
        <v>8.01</v>
      </c>
      <c r="AQ9">
        <v>0</v>
      </c>
      <c r="AR9">
        <v>1.28</v>
      </c>
      <c r="AS9">
        <v>4.2699999999999996</v>
      </c>
      <c r="AT9">
        <v>14.4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1754.3799999999999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356</v>
      </c>
      <c r="L10">
        <v>346.12</v>
      </c>
      <c r="M10">
        <v>76.260000000000005</v>
      </c>
      <c r="N10">
        <v>98.44</v>
      </c>
      <c r="O10">
        <v>119.57</v>
      </c>
      <c r="P10">
        <v>93.95</v>
      </c>
      <c r="Q10">
        <v>13.16</v>
      </c>
      <c r="R10">
        <v>22.55</v>
      </c>
      <c r="S10">
        <v>14.28</v>
      </c>
      <c r="T10">
        <v>0</v>
      </c>
      <c r="U10">
        <v>397.65</v>
      </c>
      <c r="V10">
        <v>8.75</v>
      </c>
      <c r="W10">
        <v>24.55</v>
      </c>
      <c r="X10">
        <v>52.3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41.7</v>
      </c>
      <c r="AH10">
        <v>0</v>
      </c>
      <c r="AI10">
        <v>0</v>
      </c>
      <c r="AJ10">
        <v>0</v>
      </c>
      <c r="AK10">
        <v>51.26</v>
      </c>
      <c r="AL10">
        <v>1.35</v>
      </c>
      <c r="AM10">
        <v>0</v>
      </c>
      <c r="AN10">
        <v>0</v>
      </c>
      <c r="AO10">
        <v>0</v>
      </c>
      <c r="AP10">
        <v>8.01</v>
      </c>
      <c r="AQ10">
        <v>0</v>
      </c>
      <c r="AR10">
        <v>1.28</v>
      </c>
      <c r="AS10">
        <v>4.2699999999999996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1753.5199999999998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356</v>
      </c>
      <c r="L11">
        <v>346.12</v>
      </c>
      <c r="M11">
        <v>76.260000000000005</v>
      </c>
      <c r="N11">
        <v>98.44</v>
      </c>
      <c r="O11">
        <v>119.57</v>
      </c>
      <c r="P11">
        <v>93.95</v>
      </c>
      <c r="Q11">
        <v>13.16</v>
      </c>
      <c r="R11">
        <v>22.55</v>
      </c>
      <c r="S11">
        <v>14.28</v>
      </c>
      <c r="T11">
        <v>0</v>
      </c>
      <c r="U11">
        <v>397.65</v>
      </c>
      <c r="V11">
        <v>8.75</v>
      </c>
      <c r="W11">
        <v>28.97</v>
      </c>
      <c r="X11">
        <v>63.28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41.7</v>
      </c>
      <c r="AH11">
        <v>0</v>
      </c>
      <c r="AI11">
        <v>0</v>
      </c>
      <c r="AJ11">
        <v>0</v>
      </c>
      <c r="AK11">
        <v>51.26</v>
      </c>
      <c r="AL11">
        <v>1.35</v>
      </c>
      <c r="AM11">
        <v>0</v>
      </c>
      <c r="AN11">
        <v>0</v>
      </c>
      <c r="AO11">
        <v>0</v>
      </c>
      <c r="AP11">
        <v>8.01</v>
      </c>
      <c r="AQ11">
        <v>0</v>
      </c>
      <c r="AR11">
        <v>1.28</v>
      </c>
      <c r="AS11">
        <v>4.2699999999999996</v>
      </c>
      <c r="AT11">
        <v>15.4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1770.78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356</v>
      </c>
      <c r="L12">
        <v>346.12</v>
      </c>
      <c r="M12">
        <v>49.55</v>
      </c>
      <c r="N12">
        <v>98.44</v>
      </c>
      <c r="O12">
        <v>119.57</v>
      </c>
      <c r="P12">
        <v>93.95</v>
      </c>
      <c r="Q12">
        <v>13.16</v>
      </c>
      <c r="R12">
        <v>22.55</v>
      </c>
      <c r="S12">
        <v>14.28</v>
      </c>
      <c r="T12">
        <v>0</v>
      </c>
      <c r="U12">
        <v>397.65</v>
      </c>
      <c r="V12">
        <v>8.75</v>
      </c>
      <c r="W12">
        <v>28.97</v>
      </c>
      <c r="X12">
        <v>63.28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41.7</v>
      </c>
      <c r="AH12">
        <v>0</v>
      </c>
      <c r="AI12">
        <v>0</v>
      </c>
      <c r="AJ12">
        <v>0</v>
      </c>
      <c r="AK12">
        <v>51.26</v>
      </c>
      <c r="AL12">
        <v>1.35</v>
      </c>
      <c r="AM12">
        <v>0</v>
      </c>
      <c r="AN12">
        <v>0</v>
      </c>
      <c r="AO12">
        <v>0</v>
      </c>
      <c r="AP12">
        <v>3.08</v>
      </c>
      <c r="AQ12">
        <v>0</v>
      </c>
      <c r="AR12">
        <v>1.28</v>
      </c>
      <c r="AS12">
        <v>4.2699999999999996</v>
      </c>
      <c r="AT12">
        <v>13.72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1737.4599999999998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356</v>
      </c>
      <c r="L13">
        <v>346.12</v>
      </c>
      <c r="M13">
        <v>70.209999999999994</v>
      </c>
      <c r="N13">
        <v>98.44</v>
      </c>
      <c r="O13">
        <v>119.57</v>
      </c>
      <c r="P13">
        <v>93.95</v>
      </c>
      <c r="Q13">
        <v>13.16</v>
      </c>
      <c r="R13">
        <v>22.55</v>
      </c>
      <c r="S13">
        <v>14.28</v>
      </c>
      <c r="T13">
        <v>0</v>
      </c>
      <c r="U13">
        <v>397.65</v>
      </c>
      <c r="V13">
        <v>7.79</v>
      </c>
      <c r="W13">
        <v>24.65</v>
      </c>
      <c r="X13">
        <v>63.28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41.7</v>
      </c>
      <c r="AH13">
        <v>0</v>
      </c>
      <c r="AI13">
        <v>0</v>
      </c>
      <c r="AJ13">
        <v>0</v>
      </c>
      <c r="AK13">
        <v>51.26</v>
      </c>
      <c r="AL13">
        <v>1.35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1.28</v>
      </c>
      <c r="AS13">
        <v>4.2699999999999996</v>
      </c>
      <c r="AT13">
        <v>15.05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1753.0599999999997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356</v>
      </c>
      <c r="L14">
        <v>346.12</v>
      </c>
      <c r="M14">
        <v>49.55</v>
      </c>
      <c r="N14">
        <v>98.44</v>
      </c>
      <c r="O14">
        <v>119.57</v>
      </c>
      <c r="P14">
        <v>93.95</v>
      </c>
      <c r="Q14">
        <v>13.16</v>
      </c>
      <c r="R14">
        <v>22.55</v>
      </c>
      <c r="S14">
        <v>14.28</v>
      </c>
      <c r="T14">
        <v>0</v>
      </c>
      <c r="U14">
        <v>397.65</v>
      </c>
      <c r="V14">
        <v>7.79</v>
      </c>
      <c r="W14">
        <v>24.65</v>
      </c>
      <c r="X14">
        <v>63.28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41.7</v>
      </c>
      <c r="AH14">
        <v>0</v>
      </c>
      <c r="AI14">
        <v>0</v>
      </c>
      <c r="AJ14">
        <v>0</v>
      </c>
      <c r="AK14">
        <v>51.26</v>
      </c>
      <c r="AL14">
        <v>1.35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1.28</v>
      </c>
      <c r="AS14">
        <v>4.2699999999999996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1736.59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356</v>
      </c>
      <c r="L15">
        <v>346.12</v>
      </c>
      <c r="M15">
        <v>49.55</v>
      </c>
      <c r="N15">
        <v>76.16</v>
      </c>
      <c r="O15">
        <v>119.57</v>
      </c>
      <c r="P15">
        <v>93.95</v>
      </c>
      <c r="Q15">
        <v>13.16</v>
      </c>
      <c r="R15">
        <v>22.55</v>
      </c>
      <c r="S15">
        <v>14.28</v>
      </c>
      <c r="T15">
        <v>0</v>
      </c>
      <c r="U15">
        <v>397.65</v>
      </c>
      <c r="V15">
        <v>7.79</v>
      </c>
      <c r="W15">
        <v>24.65</v>
      </c>
      <c r="X15">
        <v>63.28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41.7</v>
      </c>
      <c r="AH15">
        <v>0</v>
      </c>
      <c r="AI15">
        <v>0</v>
      </c>
      <c r="AJ15">
        <v>0</v>
      </c>
      <c r="AK15">
        <v>51.26</v>
      </c>
      <c r="AL15">
        <v>1.35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1.28</v>
      </c>
      <c r="AS15">
        <v>4.2699999999999996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1714.3099999999997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356</v>
      </c>
      <c r="L16">
        <v>346.12</v>
      </c>
      <c r="M16">
        <v>49.55</v>
      </c>
      <c r="N16">
        <v>76.16</v>
      </c>
      <c r="O16">
        <v>119.57</v>
      </c>
      <c r="P16">
        <v>93.95</v>
      </c>
      <c r="Q16">
        <v>13.16</v>
      </c>
      <c r="R16">
        <v>22.55</v>
      </c>
      <c r="S16">
        <v>14.28</v>
      </c>
      <c r="T16">
        <v>0</v>
      </c>
      <c r="U16">
        <v>397.65</v>
      </c>
      <c r="V16">
        <v>7.79</v>
      </c>
      <c r="W16">
        <v>24.65</v>
      </c>
      <c r="X16">
        <v>63.28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41.7</v>
      </c>
      <c r="AH16">
        <v>0</v>
      </c>
      <c r="AI16">
        <v>0</v>
      </c>
      <c r="AJ16">
        <v>0</v>
      </c>
      <c r="AK16">
        <v>51.26</v>
      </c>
      <c r="AL16">
        <v>1.35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1.28</v>
      </c>
      <c r="AS16">
        <v>4.2699999999999996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1714.3099999999997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356</v>
      </c>
      <c r="L17">
        <v>346.12</v>
      </c>
      <c r="M17">
        <v>49.55</v>
      </c>
      <c r="N17">
        <v>76.16</v>
      </c>
      <c r="O17">
        <v>119.57</v>
      </c>
      <c r="P17">
        <v>93.95</v>
      </c>
      <c r="Q17">
        <v>11.09</v>
      </c>
      <c r="R17">
        <v>22.55</v>
      </c>
      <c r="S17">
        <v>14.28</v>
      </c>
      <c r="T17">
        <v>0</v>
      </c>
      <c r="U17">
        <v>397.65</v>
      </c>
      <c r="V17">
        <v>7.79</v>
      </c>
      <c r="W17">
        <v>28.97</v>
      </c>
      <c r="X17">
        <v>63.28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41.7</v>
      </c>
      <c r="AH17">
        <v>0</v>
      </c>
      <c r="AI17">
        <v>0</v>
      </c>
      <c r="AJ17">
        <v>0</v>
      </c>
      <c r="AK17">
        <v>51.26</v>
      </c>
      <c r="AL17">
        <v>1.35</v>
      </c>
      <c r="AM17">
        <v>0</v>
      </c>
      <c r="AN17">
        <v>0</v>
      </c>
      <c r="AO17">
        <v>0</v>
      </c>
      <c r="AP17">
        <v>1.97</v>
      </c>
      <c r="AQ17">
        <v>0</v>
      </c>
      <c r="AR17">
        <v>1.28</v>
      </c>
      <c r="AS17">
        <v>4.2699999999999996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1716.5599999999995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356</v>
      </c>
      <c r="L18">
        <v>346.12</v>
      </c>
      <c r="M18">
        <v>49.55</v>
      </c>
      <c r="N18">
        <v>76.16</v>
      </c>
      <c r="O18">
        <v>119.57</v>
      </c>
      <c r="P18">
        <v>93.95</v>
      </c>
      <c r="Q18">
        <v>11.09</v>
      </c>
      <c r="R18">
        <v>22.55</v>
      </c>
      <c r="S18">
        <v>14.28</v>
      </c>
      <c r="T18">
        <v>0</v>
      </c>
      <c r="U18">
        <v>397.65</v>
      </c>
      <c r="V18">
        <v>7.79</v>
      </c>
      <c r="W18">
        <v>28.97</v>
      </c>
      <c r="X18">
        <v>63.28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41.7</v>
      </c>
      <c r="AH18">
        <v>0</v>
      </c>
      <c r="AI18">
        <v>0</v>
      </c>
      <c r="AJ18">
        <v>0</v>
      </c>
      <c r="AK18">
        <v>51.26</v>
      </c>
      <c r="AL18">
        <v>1.35</v>
      </c>
      <c r="AM18">
        <v>0</v>
      </c>
      <c r="AN18">
        <v>0</v>
      </c>
      <c r="AO18">
        <v>0</v>
      </c>
      <c r="AP18">
        <v>1.97</v>
      </c>
      <c r="AQ18">
        <v>0</v>
      </c>
      <c r="AR18">
        <v>1.28</v>
      </c>
      <c r="AS18">
        <v>4.2699999999999996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1716.5599999999995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356</v>
      </c>
      <c r="L19">
        <v>346.12</v>
      </c>
      <c r="M19">
        <v>49.55</v>
      </c>
      <c r="N19">
        <v>76.16</v>
      </c>
      <c r="O19">
        <v>119.57</v>
      </c>
      <c r="P19">
        <v>93.95</v>
      </c>
      <c r="Q19">
        <v>11.09</v>
      </c>
      <c r="R19">
        <v>22.55</v>
      </c>
      <c r="S19">
        <v>14.28</v>
      </c>
      <c r="T19">
        <v>0</v>
      </c>
      <c r="U19">
        <v>397.65</v>
      </c>
      <c r="V19">
        <v>7.79</v>
      </c>
      <c r="W19">
        <v>28.97</v>
      </c>
      <c r="X19">
        <v>63.28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41.7</v>
      </c>
      <c r="AH19">
        <v>0</v>
      </c>
      <c r="AI19">
        <v>0</v>
      </c>
      <c r="AJ19">
        <v>0</v>
      </c>
      <c r="AK19">
        <v>51.26</v>
      </c>
      <c r="AL19">
        <v>12.29</v>
      </c>
      <c r="AM19">
        <v>0</v>
      </c>
      <c r="AN19">
        <v>0</v>
      </c>
      <c r="AO19">
        <v>0</v>
      </c>
      <c r="AP19">
        <v>8.01</v>
      </c>
      <c r="AQ19">
        <v>0</v>
      </c>
      <c r="AR19">
        <v>1.28</v>
      </c>
      <c r="AS19">
        <v>4.2699999999999996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1733.5399999999995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356</v>
      </c>
      <c r="L20">
        <v>346.12</v>
      </c>
      <c r="M20">
        <v>49.55</v>
      </c>
      <c r="N20">
        <v>98.44</v>
      </c>
      <c r="O20">
        <v>119.57</v>
      </c>
      <c r="P20">
        <v>93.95</v>
      </c>
      <c r="Q20">
        <v>11.09</v>
      </c>
      <c r="R20">
        <v>22.55</v>
      </c>
      <c r="S20">
        <v>14.28</v>
      </c>
      <c r="T20">
        <v>0</v>
      </c>
      <c r="U20">
        <v>397.65</v>
      </c>
      <c r="V20">
        <v>7.79</v>
      </c>
      <c r="W20">
        <v>28.97</v>
      </c>
      <c r="X20">
        <v>63.28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41.7</v>
      </c>
      <c r="AH20">
        <v>0</v>
      </c>
      <c r="AI20">
        <v>0</v>
      </c>
      <c r="AJ20">
        <v>0</v>
      </c>
      <c r="AK20">
        <v>51.26</v>
      </c>
      <c r="AL20">
        <v>53.64</v>
      </c>
      <c r="AM20">
        <v>0</v>
      </c>
      <c r="AN20">
        <v>0</v>
      </c>
      <c r="AO20">
        <v>0</v>
      </c>
      <c r="AP20">
        <v>8.01</v>
      </c>
      <c r="AQ20">
        <v>0</v>
      </c>
      <c r="AR20">
        <v>1.28</v>
      </c>
      <c r="AS20">
        <v>4.2699999999999996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1797.1699999999998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356</v>
      </c>
      <c r="L21">
        <v>346.12</v>
      </c>
      <c r="M21">
        <v>49.55</v>
      </c>
      <c r="N21">
        <v>98.44</v>
      </c>
      <c r="O21">
        <v>119.57</v>
      </c>
      <c r="P21">
        <v>93.95</v>
      </c>
      <c r="Q21">
        <v>11.09</v>
      </c>
      <c r="R21">
        <v>22.55</v>
      </c>
      <c r="S21">
        <v>14.28</v>
      </c>
      <c r="T21">
        <v>0</v>
      </c>
      <c r="U21">
        <v>402.1</v>
      </c>
      <c r="V21">
        <v>7.79</v>
      </c>
      <c r="W21">
        <v>28.97</v>
      </c>
      <c r="X21">
        <v>63.28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41.7</v>
      </c>
      <c r="AH21">
        <v>0</v>
      </c>
      <c r="AI21">
        <v>0</v>
      </c>
      <c r="AJ21">
        <v>0</v>
      </c>
      <c r="AK21">
        <v>51.26</v>
      </c>
      <c r="AL21">
        <v>53.64</v>
      </c>
      <c r="AM21">
        <v>0</v>
      </c>
      <c r="AN21">
        <v>0</v>
      </c>
      <c r="AO21">
        <v>0</v>
      </c>
      <c r="AP21">
        <v>8.01</v>
      </c>
      <c r="AQ21">
        <v>0</v>
      </c>
      <c r="AR21">
        <v>1.28</v>
      </c>
      <c r="AS21">
        <v>4.2699999999999996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1801.6199999999997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356</v>
      </c>
      <c r="L22">
        <v>346.12</v>
      </c>
      <c r="M22">
        <v>76.260000000000005</v>
      </c>
      <c r="N22">
        <v>98.44</v>
      </c>
      <c r="O22">
        <v>119.57</v>
      </c>
      <c r="P22">
        <v>104.42</v>
      </c>
      <c r="Q22">
        <v>11.09</v>
      </c>
      <c r="R22">
        <v>22.55</v>
      </c>
      <c r="S22">
        <v>14.28</v>
      </c>
      <c r="T22">
        <v>0</v>
      </c>
      <c r="U22">
        <v>402.77</v>
      </c>
      <c r="V22">
        <v>7.79</v>
      </c>
      <c r="W22">
        <v>28.97</v>
      </c>
      <c r="X22">
        <v>79.63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41.7</v>
      </c>
      <c r="AH22">
        <v>0</v>
      </c>
      <c r="AI22">
        <v>0</v>
      </c>
      <c r="AJ22">
        <v>0</v>
      </c>
      <c r="AK22">
        <v>51.26</v>
      </c>
      <c r="AL22">
        <v>53.64</v>
      </c>
      <c r="AM22">
        <v>0</v>
      </c>
      <c r="AN22">
        <v>0</v>
      </c>
      <c r="AO22">
        <v>0</v>
      </c>
      <c r="AP22">
        <v>8.01</v>
      </c>
      <c r="AQ22">
        <v>0</v>
      </c>
      <c r="AR22">
        <v>1.28</v>
      </c>
      <c r="AS22">
        <v>4.2699999999999996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1855.82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356</v>
      </c>
      <c r="L23">
        <v>346.12</v>
      </c>
      <c r="M23">
        <v>76.260000000000005</v>
      </c>
      <c r="N23">
        <v>98.44</v>
      </c>
      <c r="O23">
        <v>119.57</v>
      </c>
      <c r="P23">
        <v>104.42</v>
      </c>
      <c r="Q23">
        <v>11.55</v>
      </c>
      <c r="R23">
        <v>22.55</v>
      </c>
      <c r="S23">
        <v>14.28</v>
      </c>
      <c r="T23">
        <v>0</v>
      </c>
      <c r="U23">
        <v>402.77</v>
      </c>
      <c r="V23">
        <v>10.48</v>
      </c>
      <c r="W23">
        <v>33.93</v>
      </c>
      <c r="X23">
        <v>79.63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41.7</v>
      </c>
      <c r="AH23">
        <v>0</v>
      </c>
      <c r="AI23">
        <v>0</v>
      </c>
      <c r="AJ23">
        <v>0</v>
      </c>
      <c r="AK23">
        <v>51.26</v>
      </c>
      <c r="AL23">
        <v>40.229999999999997</v>
      </c>
      <c r="AM23">
        <v>0</v>
      </c>
      <c r="AN23">
        <v>0</v>
      </c>
      <c r="AO23">
        <v>0</v>
      </c>
      <c r="AP23">
        <v>3.08</v>
      </c>
      <c r="AQ23">
        <v>0</v>
      </c>
      <c r="AR23">
        <v>1.28</v>
      </c>
      <c r="AS23">
        <v>4.2699999999999996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1845.59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356</v>
      </c>
      <c r="L24">
        <v>346.12</v>
      </c>
      <c r="M24">
        <v>76.260000000000005</v>
      </c>
      <c r="N24">
        <v>98.44</v>
      </c>
      <c r="O24">
        <v>119.57</v>
      </c>
      <c r="P24">
        <v>104.42</v>
      </c>
      <c r="Q24">
        <v>14.9</v>
      </c>
      <c r="R24">
        <v>22.55</v>
      </c>
      <c r="S24">
        <v>19.27</v>
      </c>
      <c r="T24">
        <v>0</v>
      </c>
      <c r="U24">
        <v>402.77</v>
      </c>
      <c r="V24">
        <v>10.89</v>
      </c>
      <c r="W24">
        <v>37.49</v>
      </c>
      <c r="X24">
        <v>79.63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41.7</v>
      </c>
      <c r="AH24">
        <v>22.5</v>
      </c>
      <c r="AI24">
        <v>0</v>
      </c>
      <c r="AJ24">
        <v>0</v>
      </c>
      <c r="AK24">
        <v>51.26</v>
      </c>
      <c r="AL24">
        <v>40.229999999999997</v>
      </c>
      <c r="AM24">
        <v>0</v>
      </c>
      <c r="AN24">
        <v>0</v>
      </c>
      <c r="AO24">
        <v>0</v>
      </c>
      <c r="AP24">
        <v>1.97</v>
      </c>
      <c r="AQ24">
        <v>14.97</v>
      </c>
      <c r="AR24">
        <v>1.28</v>
      </c>
      <c r="AS24">
        <v>4.2699999999999996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1894.26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356</v>
      </c>
      <c r="L25">
        <v>346.12</v>
      </c>
      <c r="M25">
        <v>76.260000000000005</v>
      </c>
      <c r="N25">
        <v>98.44</v>
      </c>
      <c r="O25">
        <v>119.57</v>
      </c>
      <c r="P25">
        <v>104.42</v>
      </c>
      <c r="Q25">
        <v>14.9</v>
      </c>
      <c r="R25">
        <v>22.55</v>
      </c>
      <c r="S25">
        <v>19.27</v>
      </c>
      <c r="T25">
        <v>0</v>
      </c>
      <c r="U25">
        <v>402.77</v>
      </c>
      <c r="V25">
        <v>11.25</v>
      </c>
      <c r="W25">
        <v>37.49</v>
      </c>
      <c r="X25">
        <v>79.63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17.07</v>
      </c>
      <c r="AG25">
        <v>41.7</v>
      </c>
      <c r="AH25">
        <v>44.99</v>
      </c>
      <c r="AI25">
        <v>0</v>
      </c>
      <c r="AJ25">
        <v>0</v>
      </c>
      <c r="AK25">
        <v>51.26</v>
      </c>
      <c r="AL25">
        <v>40.229999999999997</v>
      </c>
      <c r="AM25">
        <v>0</v>
      </c>
      <c r="AN25">
        <v>0</v>
      </c>
      <c r="AO25">
        <v>0</v>
      </c>
      <c r="AP25">
        <v>1.97</v>
      </c>
      <c r="AQ25">
        <v>29.94</v>
      </c>
      <c r="AR25">
        <v>1.28</v>
      </c>
      <c r="AS25">
        <v>4.2699999999999996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1956.47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356</v>
      </c>
      <c r="L26">
        <v>346.12</v>
      </c>
      <c r="M26">
        <v>76.260000000000005</v>
      </c>
      <c r="N26">
        <v>98.44</v>
      </c>
      <c r="O26">
        <v>119.57</v>
      </c>
      <c r="P26">
        <v>104.42</v>
      </c>
      <c r="Q26">
        <v>14.9</v>
      </c>
      <c r="R26">
        <v>22.55</v>
      </c>
      <c r="S26">
        <v>19.27</v>
      </c>
      <c r="T26">
        <v>0</v>
      </c>
      <c r="U26">
        <v>402.77</v>
      </c>
      <c r="V26">
        <v>11.25</v>
      </c>
      <c r="W26">
        <v>37.49</v>
      </c>
      <c r="X26">
        <v>79.63</v>
      </c>
      <c r="Y26">
        <v>0</v>
      </c>
      <c r="Z26">
        <v>0</v>
      </c>
      <c r="AA26">
        <v>0</v>
      </c>
      <c r="AB26">
        <v>3.2</v>
      </c>
      <c r="AC26">
        <v>0</v>
      </c>
      <c r="AD26">
        <v>0</v>
      </c>
      <c r="AE26">
        <v>15.85</v>
      </c>
      <c r="AF26">
        <v>17.07</v>
      </c>
      <c r="AG26">
        <v>41.7</v>
      </c>
      <c r="AH26">
        <v>55.2</v>
      </c>
      <c r="AI26">
        <v>0</v>
      </c>
      <c r="AJ26">
        <v>0</v>
      </c>
      <c r="AK26">
        <v>51.26</v>
      </c>
      <c r="AL26">
        <v>8.94</v>
      </c>
      <c r="AM26">
        <v>0</v>
      </c>
      <c r="AN26">
        <v>0</v>
      </c>
      <c r="AO26">
        <v>0</v>
      </c>
      <c r="AP26">
        <v>1.97</v>
      </c>
      <c r="AQ26">
        <v>44.91</v>
      </c>
      <c r="AR26">
        <v>1.28</v>
      </c>
      <c r="AS26">
        <v>4.2699999999999996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1953.5600000000002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356</v>
      </c>
      <c r="L27">
        <v>346.12</v>
      </c>
      <c r="M27">
        <v>88.49</v>
      </c>
      <c r="N27">
        <v>114.22</v>
      </c>
      <c r="O27">
        <v>119.57</v>
      </c>
      <c r="P27">
        <v>121.16</v>
      </c>
      <c r="Q27">
        <v>14.9</v>
      </c>
      <c r="R27">
        <v>22.55</v>
      </c>
      <c r="S27">
        <v>19.27</v>
      </c>
      <c r="T27">
        <v>0</v>
      </c>
      <c r="U27">
        <v>402.77</v>
      </c>
      <c r="V27">
        <v>11.25</v>
      </c>
      <c r="W27">
        <v>42.73</v>
      </c>
      <c r="X27">
        <v>90.62</v>
      </c>
      <c r="Y27">
        <v>0</v>
      </c>
      <c r="Z27">
        <v>0</v>
      </c>
      <c r="AA27">
        <v>0</v>
      </c>
      <c r="AB27">
        <v>7.69</v>
      </c>
      <c r="AC27">
        <v>0</v>
      </c>
      <c r="AD27">
        <v>7.75</v>
      </c>
      <c r="AE27">
        <v>15.85</v>
      </c>
      <c r="AF27">
        <v>25.6</v>
      </c>
      <c r="AG27">
        <v>41.7</v>
      </c>
      <c r="AH27">
        <v>91.08</v>
      </c>
      <c r="AI27">
        <v>3.67</v>
      </c>
      <c r="AJ27">
        <v>0</v>
      </c>
      <c r="AK27">
        <v>51.26</v>
      </c>
      <c r="AL27">
        <v>1.35</v>
      </c>
      <c r="AM27">
        <v>0</v>
      </c>
      <c r="AN27">
        <v>0</v>
      </c>
      <c r="AO27">
        <v>0</v>
      </c>
      <c r="AP27">
        <v>0</v>
      </c>
      <c r="AQ27">
        <v>59.86</v>
      </c>
      <c r="AR27">
        <v>1.28</v>
      </c>
      <c r="AS27">
        <v>4.2699999999999996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2080.25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356</v>
      </c>
      <c r="L28">
        <v>346.12</v>
      </c>
      <c r="M28">
        <v>88.49</v>
      </c>
      <c r="N28">
        <v>114.22</v>
      </c>
      <c r="O28">
        <v>119.57</v>
      </c>
      <c r="P28">
        <v>121.16</v>
      </c>
      <c r="Q28">
        <v>14.9</v>
      </c>
      <c r="R28">
        <v>30.52</v>
      </c>
      <c r="S28">
        <v>19.27</v>
      </c>
      <c r="T28">
        <v>0</v>
      </c>
      <c r="U28">
        <v>402.77</v>
      </c>
      <c r="V28">
        <v>11.25</v>
      </c>
      <c r="W28">
        <v>43.49</v>
      </c>
      <c r="X28">
        <v>92.77</v>
      </c>
      <c r="Y28">
        <v>0</v>
      </c>
      <c r="Z28">
        <v>0</v>
      </c>
      <c r="AA28">
        <v>0</v>
      </c>
      <c r="AB28">
        <v>12.67</v>
      </c>
      <c r="AC28">
        <v>9.31</v>
      </c>
      <c r="AD28">
        <v>15.37</v>
      </c>
      <c r="AE28">
        <v>15.85</v>
      </c>
      <c r="AF28">
        <v>25.6</v>
      </c>
      <c r="AG28">
        <v>41.7</v>
      </c>
      <c r="AH28">
        <v>112.48</v>
      </c>
      <c r="AI28">
        <v>15.92</v>
      </c>
      <c r="AJ28">
        <v>0</v>
      </c>
      <c r="AK28">
        <v>51.26</v>
      </c>
      <c r="AL28">
        <v>1.35</v>
      </c>
      <c r="AM28">
        <v>0</v>
      </c>
      <c r="AN28">
        <v>0</v>
      </c>
      <c r="AO28">
        <v>0</v>
      </c>
      <c r="AP28">
        <v>0</v>
      </c>
      <c r="AQ28">
        <v>59.86</v>
      </c>
      <c r="AR28">
        <v>1.28</v>
      </c>
      <c r="AS28">
        <v>4.2699999999999996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2146.69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</v>
      </c>
      <c r="L29">
        <v>346.12</v>
      </c>
      <c r="M29">
        <v>88.49</v>
      </c>
      <c r="N29">
        <v>114.22</v>
      </c>
      <c r="O29">
        <v>119.57</v>
      </c>
      <c r="P29">
        <v>121.16</v>
      </c>
      <c r="Q29">
        <v>14.9</v>
      </c>
      <c r="R29">
        <v>30.56</v>
      </c>
      <c r="S29">
        <v>19.27</v>
      </c>
      <c r="T29">
        <v>0</v>
      </c>
      <c r="U29">
        <v>402.77</v>
      </c>
      <c r="V29">
        <v>9.4</v>
      </c>
      <c r="W29">
        <v>43.49</v>
      </c>
      <c r="X29">
        <v>95.09</v>
      </c>
      <c r="Y29">
        <v>0</v>
      </c>
      <c r="Z29">
        <v>0</v>
      </c>
      <c r="AA29">
        <v>13.51</v>
      </c>
      <c r="AB29">
        <v>38</v>
      </c>
      <c r="AC29">
        <v>27.95</v>
      </c>
      <c r="AD29">
        <v>30.87</v>
      </c>
      <c r="AE29">
        <v>31.7</v>
      </c>
      <c r="AF29">
        <v>38.31</v>
      </c>
      <c r="AG29">
        <v>41.7</v>
      </c>
      <c r="AH29">
        <v>134.97999999999999</v>
      </c>
      <c r="AI29">
        <v>15.92</v>
      </c>
      <c r="AJ29">
        <v>0</v>
      </c>
      <c r="AK29">
        <v>51.26</v>
      </c>
      <c r="AL29">
        <v>1.35</v>
      </c>
      <c r="AM29">
        <v>5.07</v>
      </c>
      <c r="AN29">
        <v>0</v>
      </c>
      <c r="AO29">
        <v>0</v>
      </c>
      <c r="AP29">
        <v>0</v>
      </c>
      <c r="AQ29">
        <v>59.86</v>
      </c>
      <c r="AR29">
        <v>1.28</v>
      </c>
      <c r="AS29">
        <v>4.2699999999999996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2276.3100000000004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361.38</v>
      </c>
      <c r="L30">
        <v>447.59</v>
      </c>
      <c r="M30">
        <v>88.49</v>
      </c>
      <c r="N30">
        <v>114.22</v>
      </c>
      <c r="O30">
        <v>119.57</v>
      </c>
      <c r="P30">
        <v>121.16</v>
      </c>
      <c r="Q30">
        <v>17.57</v>
      </c>
      <c r="R30">
        <v>36.19</v>
      </c>
      <c r="S30">
        <v>22.79</v>
      </c>
      <c r="T30">
        <v>0</v>
      </c>
      <c r="U30">
        <v>402.77</v>
      </c>
      <c r="V30">
        <v>9.9</v>
      </c>
      <c r="W30">
        <v>43.49</v>
      </c>
      <c r="X30">
        <v>95.09</v>
      </c>
      <c r="Y30">
        <v>0</v>
      </c>
      <c r="Z30">
        <v>0</v>
      </c>
      <c r="AA30">
        <v>13.51</v>
      </c>
      <c r="AB30">
        <v>38</v>
      </c>
      <c r="AC30">
        <v>27.95</v>
      </c>
      <c r="AD30">
        <v>35.15</v>
      </c>
      <c r="AE30">
        <v>31.7</v>
      </c>
      <c r="AF30">
        <v>38.31</v>
      </c>
      <c r="AG30">
        <v>41.7</v>
      </c>
      <c r="AH30">
        <v>134.97999999999999</v>
      </c>
      <c r="AI30">
        <v>15.92</v>
      </c>
      <c r="AJ30">
        <v>0</v>
      </c>
      <c r="AK30">
        <v>51.26</v>
      </c>
      <c r="AL30">
        <v>1.35</v>
      </c>
      <c r="AM30">
        <v>5.07</v>
      </c>
      <c r="AN30">
        <v>0</v>
      </c>
      <c r="AO30">
        <v>0</v>
      </c>
      <c r="AP30">
        <v>0</v>
      </c>
      <c r="AQ30">
        <v>59.86</v>
      </c>
      <c r="AR30">
        <v>1.28</v>
      </c>
      <c r="AS30">
        <v>4.2699999999999996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2399.7600000000007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452.18</v>
      </c>
      <c r="L31">
        <v>543.22</v>
      </c>
      <c r="M31">
        <v>88.49</v>
      </c>
      <c r="N31">
        <v>114.22</v>
      </c>
      <c r="O31">
        <v>119.57</v>
      </c>
      <c r="P31">
        <v>121.16</v>
      </c>
      <c r="Q31">
        <v>19.77</v>
      </c>
      <c r="R31">
        <v>40.78</v>
      </c>
      <c r="S31">
        <v>25.38</v>
      </c>
      <c r="T31">
        <v>0</v>
      </c>
      <c r="U31">
        <v>402.77</v>
      </c>
      <c r="V31">
        <v>10.16</v>
      </c>
      <c r="W31">
        <v>43.49</v>
      </c>
      <c r="X31">
        <v>95.09</v>
      </c>
      <c r="Y31">
        <v>0</v>
      </c>
      <c r="Z31">
        <v>0</v>
      </c>
      <c r="AA31">
        <v>26.98</v>
      </c>
      <c r="AB31">
        <v>38</v>
      </c>
      <c r="AC31">
        <v>27.95</v>
      </c>
      <c r="AD31">
        <v>35.15</v>
      </c>
      <c r="AE31">
        <v>31.7</v>
      </c>
      <c r="AF31">
        <v>38.31</v>
      </c>
      <c r="AG31">
        <v>41.7</v>
      </c>
      <c r="AH31">
        <v>134.97999999999999</v>
      </c>
      <c r="AI31">
        <v>15.92</v>
      </c>
      <c r="AJ31">
        <v>0</v>
      </c>
      <c r="AK31">
        <v>51.26</v>
      </c>
      <c r="AL31">
        <v>1.35</v>
      </c>
      <c r="AM31">
        <v>5.07</v>
      </c>
      <c r="AN31">
        <v>0</v>
      </c>
      <c r="AO31">
        <v>0</v>
      </c>
      <c r="AP31">
        <v>0</v>
      </c>
      <c r="AQ31">
        <v>59.86</v>
      </c>
      <c r="AR31">
        <v>1.28</v>
      </c>
      <c r="AS31">
        <v>4.2699999999999996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2609.3000000000002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525.28</v>
      </c>
      <c r="L32">
        <v>629.32000000000005</v>
      </c>
      <c r="M32">
        <v>88.49</v>
      </c>
      <c r="N32">
        <v>114.22</v>
      </c>
      <c r="O32">
        <v>119.57</v>
      </c>
      <c r="P32">
        <v>121.16</v>
      </c>
      <c r="Q32">
        <v>19.77</v>
      </c>
      <c r="R32">
        <v>40.78</v>
      </c>
      <c r="S32">
        <v>25.38</v>
      </c>
      <c r="T32">
        <v>0</v>
      </c>
      <c r="U32">
        <v>402.77</v>
      </c>
      <c r="V32">
        <v>10.16</v>
      </c>
      <c r="W32">
        <v>43.49</v>
      </c>
      <c r="X32">
        <v>95.09</v>
      </c>
      <c r="Y32">
        <v>0</v>
      </c>
      <c r="Z32">
        <v>0</v>
      </c>
      <c r="AA32">
        <v>26.98</v>
      </c>
      <c r="AB32">
        <v>38</v>
      </c>
      <c r="AC32">
        <v>27.95</v>
      </c>
      <c r="AD32">
        <v>35.15</v>
      </c>
      <c r="AE32">
        <v>31.7</v>
      </c>
      <c r="AF32">
        <v>38.31</v>
      </c>
      <c r="AG32">
        <v>41.7</v>
      </c>
      <c r="AH32">
        <v>134.97999999999999</v>
      </c>
      <c r="AI32">
        <v>15.92</v>
      </c>
      <c r="AJ32">
        <v>0</v>
      </c>
      <c r="AK32">
        <v>51.26</v>
      </c>
      <c r="AL32">
        <v>1.35</v>
      </c>
      <c r="AM32">
        <v>5.07</v>
      </c>
      <c r="AN32">
        <v>0</v>
      </c>
      <c r="AO32">
        <v>0</v>
      </c>
      <c r="AP32">
        <v>0</v>
      </c>
      <c r="AQ32">
        <v>59.86</v>
      </c>
      <c r="AR32">
        <v>1.28</v>
      </c>
      <c r="AS32">
        <v>4.2699999999999996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2768.4999999999995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626.41</v>
      </c>
      <c r="L33">
        <v>629.32000000000005</v>
      </c>
      <c r="M33">
        <v>88.49</v>
      </c>
      <c r="N33">
        <v>114.22</v>
      </c>
      <c r="O33">
        <v>119.57</v>
      </c>
      <c r="P33">
        <v>121.16</v>
      </c>
      <c r="Q33">
        <v>19.77</v>
      </c>
      <c r="R33">
        <v>40.78</v>
      </c>
      <c r="S33">
        <v>25.38</v>
      </c>
      <c r="T33">
        <v>0</v>
      </c>
      <c r="U33">
        <v>402.77</v>
      </c>
      <c r="V33">
        <v>10.16</v>
      </c>
      <c r="W33">
        <v>43.49</v>
      </c>
      <c r="X33">
        <v>95.09</v>
      </c>
      <c r="Y33">
        <v>0</v>
      </c>
      <c r="Z33">
        <v>0</v>
      </c>
      <c r="AA33">
        <v>13.51</v>
      </c>
      <c r="AB33">
        <v>38</v>
      </c>
      <c r="AC33">
        <v>27.95</v>
      </c>
      <c r="AD33">
        <v>35.15</v>
      </c>
      <c r="AE33">
        <v>31.7</v>
      </c>
      <c r="AF33">
        <v>38.31</v>
      </c>
      <c r="AG33">
        <v>41.7</v>
      </c>
      <c r="AH33">
        <v>134.97999999999999</v>
      </c>
      <c r="AI33">
        <v>15.92</v>
      </c>
      <c r="AJ33">
        <v>0</v>
      </c>
      <c r="AK33">
        <v>51.26</v>
      </c>
      <c r="AL33">
        <v>1.35</v>
      </c>
      <c r="AM33">
        <v>5.07</v>
      </c>
      <c r="AN33">
        <v>0</v>
      </c>
      <c r="AO33">
        <v>0</v>
      </c>
      <c r="AP33">
        <v>0</v>
      </c>
      <c r="AQ33">
        <v>59.86</v>
      </c>
      <c r="AR33">
        <v>25.48</v>
      </c>
      <c r="AS33">
        <v>4.2699999999999996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2880.3599999999997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656.71</v>
      </c>
      <c r="L34">
        <v>629.32000000000005</v>
      </c>
      <c r="M34">
        <v>88.49</v>
      </c>
      <c r="N34">
        <v>114.22</v>
      </c>
      <c r="O34">
        <v>119.57</v>
      </c>
      <c r="P34">
        <v>121.16</v>
      </c>
      <c r="Q34">
        <v>19.77</v>
      </c>
      <c r="R34">
        <v>40.78</v>
      </c>
      <c r="S34">
        <v>25.38</v>
      </c>
      <c r="T34">
        <v>0</v>
      </c>
      <c r="U34">
        <v>402.77</v>
      </c>
      <c r="V34">
        <v>10.16</v>
      </c>
      <c r="W34">
        <v>43.49</v>
      </c>
      <c r="X34">
        <v>95.09</v>
      </c>
      <c r="Y34">
        <v>0</v>
      </c>
      <c r="Z34">
        <v>0</v>
      </c>
      <c r="AA34">
        <v>13.51</v>
      </c>
      <c r="AB34">
        <v>38</v>
      </c>
      <c r="AC34">
        <v>27.95</v>
      </c>
      <c r="AD34">
        <v>35.15</v>
      </c>
      <c r="AE34">
        <v>31.7</v>
      </c>
      <c r="AF34">
        <v>38.31</v>
      </c>
      <c r="AG34">
        <v>41.7</v>
      </c>
      <c r="AH34">
        <v>100.19</v>
      </c>
      <c r="AI34">
        <v>3.42</v>
      </c>
      <c r="AJ34">
        <v>0</v>
      </c>
      <c r="AK34">
        <v>51.26</v>
      </c>
      <c r="AL34">
        <v>1.35</v>
      </c>
      <c r="AM34">
        <v>5.07</v>
      </c>
      <c r="AN34">
        <v>0</v>
      </c>
      <c r="AO34">
        <v>0</v>
      </c>
      <c r="AP34">
        <v>0</v>
      </c>
      <c r="AQ34">
        <v>59.86</v>
      </c>
      <c r="AR34">
        <v>25.48</v>
      </c>
      <c r="AS34">
        <v>4.2699999999999996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2863.37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617.72</v>
      </c>
      <c r="L35">
        <v>629.32000000000005</v>
      </c>
      <c r="M35">
        <v>88.49</v>
      </c>
      <c r="N35">
        <v>114.22</v>
      </c>
      <c r="O35">
        <v>119.57</v>
      </c>
      <c r="P35">
        <v>121.16</v>
      </c>
      <c r="Q35">
        <v>19.77</v>
      </c>
      <c r="R35">
        <v>40.78</v>
      </c>
      <c r="S35">
        <v>25.38</v>
      </c>
      <c r="T35">
        <v>0</v>
      </c>
      <c r="U35">
        <v>402.77</v>
      </c>
      <c r="V35">
        <v>10.16</v>
      </c>
      <c r="W35">
        <v>43.49</v>
      </c>
      <c r="X35">
        <v>95.09</v>
      </c>
      <c r="Y35">
        <v>0</v>
      </c>
      <c r="Z35">
        <v>0</v>
      </c>
      <c r="AA35">
        <v>13.51</v>
      </c>
      <c r="AB35">
        <v>12.67</v>
      </c>
      <c r="AC35">
        <v>1.84</v>
      </c>
      <c r="AD35">
        <v>15.37</v>
      </c>
      <c r="AE35">
        <v>31.7</v>
      </c>
      <c r="AF35">
        <v>25.6</v>
      </c>
      <c r="AG35">
        <v>41.7</v>
      </c>
      <c r="AH35">
        <v>100.19</v>
      </c>
      <c r="AI35">
        <v>0</v>
      </c>
      <c r="AJ35">
        <v>0</v>
      </c>
      <c r="AK35">
        <v>51.26</v>
      </c>
      <c r="AL35">
        <v>1.35</v>
      </c>
      <c r="AM35">
        <v>0</v>
      </c>
      <c r="AN35">
        <v>0</v>
      </c>
      <c r="AO35">
        <v>0</v>
      </c>
      <c r="AP35">
        <v>0</v>
      </c>
      <c r="AQ35">
        <v>59.86</v>
      </c>
      <c r="AR35">
        <v>25.48</v>
      </c>
      <c r="AS35">
        <v>4.2699999999999996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2731.96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596.04999999999995</v>
      </c>
      <c r="L36">
        <v>629.32000000000005</v>
      </c>
      <c r="M36">
        <v>88.49</v>
      </c>
      <c r="N36">
        <v>114.22</v>
      </c>
      <c r="O36">
        <v>119.57</v>
      </c>
      <c r="P36">
        <v>121.16</v>
      </c>
      <c r="Q36">
        <v>19.77</v>
      </c>
      <c r="R36">
        <v>40.78</v>
      </c>
      <c r="S36">
        <v>25.38</v>
      </c>
      <c r="T36">
        <v>0</v>
      </c>
      <c r="U36">
        <v>402.77</v>
      </c>
      <c r="V36">
        <v>10.16</v>
      </c>
      <c r="W36">
        <v>43.49</v>
      </c>
      <c r="X36">
        <v>95.09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7.75</v>
      </c>
      <c r="AE36">
        <v>31.7</v>
      </c>
      <c r="AF36">
        <v>17.07</v>
      </c>
      <c r="AG36">
        <v>41.7</v>
      </c>
      <c r="AH36">
        <v>72.87</v>
      </c>
      <c r="AI36">
        <v>0</v>
      </c>
      <c r="AJ36">
        <v>0</v>
      </c>
      <c r="AK36">
        <v>51.26</v>
      </c>
      <c r="AL36">
        <v>1.35</v>
      </c>
      <c r="AM36">
        <v>0</v>
      </c>
      <c r="AN36">
        <v>0</v>
      </c>
      <c r="AO36">
        <v>0</v>
      </c>
      <c r="AP36">
        <v>6.03</v>
      </c>
      <c r="AQ36">
        <v>59.86</v>
      </c>
      <c r="AR36">
        <v>1.6</v>
      </c>
      <c r="AS36">
        <v>4.2699999999999996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2620.9499999999998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588.35</v>
      </c>
      <c r="L37">
        <v>629.32000000000005</v>
      </c>
      <c r="M37">
        <v>88.49</v>
      </c>
      <c r="N37">
        <v>114.22</v>
      </c>
      <c r="O37">
        <v>119.57</v>
      </c>
      <c r="P37">
        <v>121.16</v>
      </c>
      <c r="Q37">
        <v>19.77</v>
      </c>
      <c r="R37">
        <v>40.78</v>
      </c>
      <c r="S37">
        <v>25.38</v>
      </c>
      <c r="T37">
        <v>0</v>
      </c>
      <c r="U37">
        <v>402.77</v>
      </c>
      <c r="V37">
        <v>10.16</v>
      </c>
      <c r="W37">
        <v>43.49</v>
      </c>
      <c r="X37">
        <v>95.09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31.7</v>
      </c>
      <c r="AF37">
        <v>17.07</v>
      </c>
      <c r="AG37">
        <v>41.7</v>
      </c>
      <c r="AH37">
        <v>54.65</v>
      </c>
      <c r="AI37">
        <v>0</v>
      </c>
      <c r="AJ37">
        <v>0</v>
      </c>
      <c r="AK37">
        <v>51.26</v>
      </c>
      <c r="AL37">
        <v>1.35</v>
      </c>
      <c r="AM37">
        <v>0</v>
      </c>
      <c r="AN37">
        <v>0</v>
      </c>
      <c r="AO37">
        <v>0</v>
      </c>
      <c r="AP37">
        <v>6.03</v>
      </c>
      <c r="AQ37">
        <v>59.86</v>
      </c>
      <c r="AR37">
        <v>1.6</v>
      </c>
      <c r="AS37">
        <v>4.2699999999999996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2587.2800000000002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577.77</v>
      </c>
      <c r="L38">
        <v>629.32000000000005</v>
      </c>
      <c r="M38">
        <v>88.49</v>
      </c>
      <c r="N38">
        <v>114.22</v>
      </c>
      <c r="O38">
        <v>119.57</v>
      </c>
      <c r="P38">
        <v>121.16</v>
      </c>
      <c r="Q38">
        <v>19.77</v>
      </c>
      <c r="R38">
        <v>40.78</v>
      </c>
      <c r="S38">
        <v>25.38</v>
      </c>
      <c r="T38">
        <v>0</v>
      </c>
      <c r="U38">
        <v>402.77</v>
      </c>
      <c r="V38">
        <v>10.16</v>
      </c>
      <c r="W38">
        <v>43.49</v>
      </c>
      <c r="X38">
        <v>95.09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</v>
      </c>
      <c r="AF38">
        <v>17.07</v>
      </c>
      <c r="AG38">
        <v>41.7</v>
      </c>
      <c r="AH38">
        <v>36.43</v>
      </c>
      <c r="AI38">
        <v>0</v>
      </c>
      <c r="AJ38">
        <v>0</v>
      </c>
      <c r="AK38">
        <v>51.26</v>
      </c>
      <c r="AL38">
        <v>1.35</v>
      </c>
      <c r="AM38">
        <v>0</v>
      </c>
      <c r="AN38">
        <v>0</v>
      </c>
      <c r="AO38">
        <v>0</v>
      </c>
      <c r="AP38">
        <v>0</v>
      </c>
      <c r="AQ38">
        <v>59.86</v>
      </c>
      <c r="AR38">
        <v>1.6</v>
      </c>
      <c r="AS38">
        <v>4.2699999999999996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2552.4499999999998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577.77</v>
      </c>
      <c r="L39">
        <v>600.94000000000005</v>
      </c>
      <c r="M39">
        <v>88.49</v>
      </c>
      <c r="N39">
        <v>114.22</v>
      </c>
      <c r="O39">
        <v>119.57</v>
      </c>
      <c r="P39">
        <v>121.16</v>
      </c>
      <c r="Q39">
        <v>19.77</v>
      </c>
      <c r="R39">
        <v>40.78</v>
      </c>
      <c r="S39">
        <v>25.38</v>
      </c>
      <c r="T39">
        <v>0</v>
      </c>
      <c r="U39">
        <v>402.77</v>
      </c>
      <c r="V39">
        <v>10.16</v>
      </c>
      <c r="W39">
        <v>43.49</v>
      </c>
      <c r="X39">
        <v>95.09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31.7</v>
      </c>
      <c r="AF39">
        <v>8.5299999999999994</v>
      </c>
      <c r="AG39">
        <v>41.7</v>
      </c>
      <c r="AH39">
        <v>36.43</v>
      </c>
      <c r="AI39">
        <v>0</v>
      </c>
      <c r="AJ39">
        <v>0</v>
      </c>
      <c r="AK39">
        <v>51.26</v>
      </c>
      <c r="AL39">
        <v>1.35</v>
      </c>
      <c r="AM39">
        <v>0</v>
      </c>
      <c r="AN39">
        <v>0</v>
      </c>
      <c r="AO39">
        <v>0</v>
      </c>
      <c r="AP39">
        <v>0</v>
      </c>
      <c r="AQ39">
        <v>59.86</v>
      </c>
      <c r="AR39">
        <v>1.6</v>
      </c>
      <c r="AS39">
        <v>4.2699999999999996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2515.5299999999997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577.77</v>
      </c>
      <c r="L40">
        <v>600.94000000000005</v>
      </c>
      <c r="M40">
        <v>88.49</v>
      </c>
      <c r="N40">
        <v>114.22</v>
      </c>
      <c r="O40">
        <v>119.57</v>
      </c>
      <c r="P40">
        <v>121.16</v>
      </c>
      <c r="Q40">
        <v>19.77</v>
      </c>
      <c r="R40">
        <v>40.78</v>
      </c>
      <c r="S40">
        <v>25.38</v>
      </c>
      <c r="T40">
        <v>0</v>
      </c>
      <c r="U40">
        <v>402.77</v>
      </c>
      <c r="V40">
        <v>10.16</v>
      </c>
      <c r="W40">
        <v>43.49</v>
      </c>
      <c r="X40">
        <v>95.09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31.7</v>
      </c>
      <c r="AF40">
        <v>8.5299999999999994</v>
      </c>
      <c r="AG40">
        <v>41.7</v>
      </c>
      <c r="AH40">
        <v>22.77</v>
      </c>
      <c r="AI40">
        <v>0</v>
      </c>
      <c r="AJ40">
        <v>0</v>
      </c>
      <c r="AK40">
        <v>51.26</v>
      </c>
      <c r="AL40">
        <v>1.35</v>
      </c>
      <c r="AM40">
        <v>0</v>
      </c>
      <c r="AN40">
        <v>0</v>
      </c>
      <c r="AO40">
        <v>0</v>
      </c>
      <c r="AP40">
        <v>0</v>
      </c>
      <c r="AQ40">
        <v>59.86</v>
      </c>
      <c r="AR40">
        <v>1.6</v>
      </c>
      <c r="AS40">
        <v>4.2699999999999996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2501.87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577.78</v>
      </c>
      <c r="L41">
        <v>587.62</v>
      </c>
      <c r="M41">
        <v>88.49</v>
      </c>
      <c r="N41">
        <v>114.22</v>
      </c>
      <c r="O41">
        <v>119.57</v>
      </c>
      <c r="P41">
        <v>121.16</v>
      </c>
      <c r="Q41">
        <v>19.77</v>
      </c>
      <c r="R41">
        <v>40.78</v>
      </c>
      <c r="S41">
        <v>25.38</v>
      </c>
      <c r="T41">
        <v>0</v>
      </c>
      <c r="U41">
        <v>402.77</v>
      </c>
      <c r="V41">
        <v>10.16</v>
      </c>
      <c r="W41">
        <v>43.49</v>
      </c>
      <c r="X41">
        <v>95.09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41.7</v>
      </c>
      <c r="AH41">
        <v>0</v>
      </c>
      <c r="AI41">
        <v>0</v>
      </c>
      <c r="AJ41">
        <v>0</v>
      </c>
      <c r="AK41">
        <v>51.26</v>
      </c>
      <c r="AL41">
        <v>1.35</v>
      </c>
      <c r="AM41">
        <v>0</v>
      </c>
      <c r="AN41">
        <v>0</v>
      </c>
      <c r="AO41">
        <v>0</v>
      </c>
      <c r="AP41">
        <v>0</v>
      </c>
      <c r="AQ41">
        <v>44.91</v>
      </c>
      <c r="AR41">
        <v>1.6</v>
      </c>
      <c r="AS41">
        <v>4.2699999999999996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2434.9899999999993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577.78</v>
      </c>
      <c r="L42">
        <v>595.32000000000005</v>
      </c>
      <c r="M42">
        <v>88.49</v>
      </c>
      <c r="N42">
        <v>114.22</v>
      </c>
      <c r="O42">
        <v>119.57</v>
      </c>
      <c r="P42">
        <v>121.16</v>
      </c>
      <c r="Q42">
        <v>19.77</v>
      </c>
      <c r="R42">
        <v>40.78</v>
      </c>
      <c r="S42">
        <v>25.38</v>
      </c>
      <c r="T42">
        <v>0</v>
      </c>
      <c r="U42">
        <v>402.77</v>
      </c>
      <c r="V42">
        <v>10.16</v>
      </c>
      <c r="W42">
        <v>43.49</v>
      </c>
      <c r="X42">
        <v>95.09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41.7</v>
      </c>
      <c r="AH42">
        <v>0</v>
      </c>
      <c r="AI42">
        <v>0</v>
      </c>
      <c r="AJ42">
        <v>0</v>
      </c>
      <c r="AK42">
        <v>51.26</v>
      </c>
      <c r="AL42">
        <v>1.35</v>
      </c>
      <c r="AM42">
        <v>0</v>
      </c>
      <c r="AN42">
        <v>0</v>
      </c>
      <c r="AO42">
        <v>0</v>
      </c>
      <c r="AP42">
        <v>0</v>
      </c>
      <c r="AQ42">
        <v>29.94</v>
      </c>
      <c r="AR42">
        <v>25.48</v>
      </c>
      <c r="AS42">
        <v>4.2699999999999996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2451.5999999999995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591.28</v>
      </c>
      <c r="L43">
        <v>590.51</v>
      </c>
      <c r="M43">
        <v>88.49</v>
      </c>
      <c r="N43">
        <v>114.22</v>
      </c>
      <c r="O43">
        <v>119.57</v>
      </c>
      <c r="P43">
        <v>121.16</v>
      </c>
      <c r="Q43">
        <v>19.77</v>
      </c>
      <c r="R43">
        <v>40.78</v>
      </c>
      <c r="S43">
        <v>25.38</v>
      </c>
      <c r="T43">
        <v>0</v>
      </c>
      <c r="U43">
        <v>402.77</v>
      </c>
      <c r="V43">
        <v>11.25</v>
      </c>
      <c r="W43">
        <v>43.49</v>
      </c>
      <c r="X43">
        <v>95.09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41.7</v>
      </c>
      <c r="AH43">
        <v>0</v>
      </c>
      <c r="AI43">
        <v>0</v>
      </c>
      <c r="AJ43">
        <v>0</v>
      </c>
      <c r="AK43">
        <v>51.26</v>
      </c>
      <c r="AL43">
        <v>1.35</v>
      </c>
      <c r="AM43">
        <v>0</v>
      </c>
      <c r="AN43">
        <v>0</v>
      </c>
      <c r="AO43">
        <v>0</v>
      </c>
      <c r="AP43">
        <v>1.97</v>
      </c>
      <c r="AQ43">
        <v>14.97</v>
      </c>
      <c r="AR43">
        <v>25.48</v>
      </c>
      <c r="AS43">
        <v>4.2699999999999996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2448.3799999999997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591.28</v>
      </c>
      <c r="L44">
        <v>595.32000000000005</v>
      </c>
      <c r="M44">
        <v>88.49</v>
      </c>
      <c r="N44">
        <v>114.22</v>
      </c>
      <c r="O44">
        <v>119.57</v>
      </c>
      <c r="P44">
        <v>121.16</v>
      </c>
      <c r="Q44">
        <v>19.77</v>
      </c>
      <c r="R44">
        <v>40.78</v>
      </c>
      <c r="S44">
        <v>25.38</v>
      </c>
      <c r="T44">
        <v>0</v>
      </c>
      <c r="U44">
        <v>402.77</v>
      </c>
      <c r="V44">
        <v>11.25</v>
      </c>
      <c r="W44">
        <v>43.49</v>
      </c>
      <c r="X44">
        <v>95.09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41.7</v>
      </c>
      <c r="AH44">
        <v>0</v>
      </c>
      <c r="AI44">
        <v>0</v>
      </c>
      <c r="AJ44">
        <v>0</v>
      </c>
      <c r="AK44">
        <v>51.26</v>
      </c>
      <c r="AL44">
        <v>1.35</v>
      </c>
      <c r="AM44">
        <v>0</v>
      </c>
      <c r="AN44">
        <v>0</v>
      </c>
      <c r="AO44">
        <v>0</v>
      </c>
      <c r="AP44">
        <v>1.97</v>
      </c>
      <c r="AQ44">
        <v>14.97</v>
      </c>
      <c r="AR44">
        <v>25.48</v>
      </c>
      <c r="AS44">
        <v>4.2699999999999996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2453.1899999999991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573.72</v>
      </c>
      <c r="L45">
        <v>474.59</v>
      </c>
      <c r="M45">
        <v>88.49</v>
      </c>
      <c r="N45">
        <v>114.22</v>
      </c>
      <c r="O45">
        <v>119.57</v>
      </c>
      <c r="P45">
        <v>121.16</v>
      </c>
      <c r="Q45">
        <v>19.77</v>
      </c>
      <c r="R45">
        <v>40.78</v>
      </c>
      <c r="S45">
        <v>25.38</v>
      </c>
      <c r="T45">
        <v>0</v>
      </c>
      <c r="U45">
        <v>402.77</v>
      </c>
      <c r="V45">
        <v>11.25</v>
      </c>
      <c r="W45">
        <v>43.49</v>
      </c>
      <c r="X45">
        <v>95.09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41.7</v>
      </c>
      <c r="AH45">
        <v>0</v>
      </c>
      <c r="AI45">
        <v>0</v>
      </c>
      <c r="AJ45">
        <v>0</v>
      </c>
      <c r="AK45">
        <v>51.26</v>
      </c>
      <c r="AL45">
        <v>1.35</v>
      </c>
      <c r="AM45">
        <v>0</v>
      </c>
      <c r="AN45">
        <v>0</v>
      </c>
      <c r="AO45">
        <v>0</v>
      </c>
      <c r="AP45">
        <v>0.24</v>
      </c>
      <c r="AQ45">
        <v>0</v>
      </c>
      <c r="AR45">
        <v>3.18</v>
      </c>
      <c r="AS45">
        <v>4.2699999999999996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2275.8999999999996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573.72</v>
      </c>
      <c r="L46">
        <v>474.59</v>
      </c>
      <c r="M46">
        <v>88.49</v>
      </c>
      <c r="N46">
        <v>114.22</v>
      </c>
      <c r="O46">
        <v>119.57</v>
      </c>
      <c r="P46">
        <v>121.16</v>
      </c>
      <c r="Q46">
        <v>19.77</v>
      </c>
      <c r="R46">
        <v>40.78</v>
      </c>
      <c r="S46">
        <v>25.38</v>
      </c>
      <c r="T46">
        <v>0</v>
      </c>
      <c r="U46">
        <v>402.77</v>
      </c>
      <c r="V46">
        <v>11.25</v>
      </c>
      <c r="W46">
        <v>43.49</v>
      </c>
      <c r="X46">
        <v>95.09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41.7</v>
      </c>
      <c r="AH46">
        <v>0</v>
      </c>
      <c r="AI46">
        <v>0</v>
      </c>
      <c r="AJ46">
        <v>0</v>
      </c>
      <c r="AK46">
        <v>51.26</v>
      </c>
      <c r="AL46">
        <v>1.35</v>
      </c>
      <c r="AM46">
        <v>0</v>
      </c>
      <c r="AN46">
        <v>0</v>
      </c>
      <c r="AO46">
        <v>0</v>
      </c>
      <c r="AP46">
        <v>0.24</v>
      </c>
      <c r="AQ46">
        <v>0</v>
      </c>
      <c r="AR46">
        <v>1.28</v>
      </c>
      <c r="AS46">
        <v>4.2699999999999996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573.72</v>
      </c>
      <c r="L47">
        <v>436.12</v>
      </c>
      <c r="M47">
        <v>88.49</v>
      </c>
      <c r="N47">
        <v>114.22</v>
      </c>
      <c r="O47">
        <v>119.57</v>
      </c>
      <c r="P47">
        <v>121.16</v>
      </c>
      <c r="Q47">
        <v>19.77</v>
      </c>
      <c r="R47">
        <v>40.78</v>
      </c>
      <c r="S47">
        <v>25.38</v>
      </c>
      <c r="T47">
        <v>0</v>
      </c>
      <c r="U47">
        <v>402.77</v>
      </c>
      <c r="V47">
        <v>11.25</v>
      </c>
      <c r="W47">
        <v>43.49</v>
      </c>
      <c r="X47">
        <v>95.09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41.7</v>
      </c>
      <c r="AH47">
        <v>0</v>
      </c>
      <c r="AI47">
        <v>0</v>
      </c>
      <c r="AJ47">
        <v>0</v>
      </c>
      <c r="AK47">
        <v>51.26</v>
      </c>
      <c r="AL47">
        <v>1.35</v>
      </c>
      <c r="AM47">
        <v>0</v>
      </c>
      <c r="AN47">
        <v>0</v>
      </c>
      <c r="AO47">
        <v>0</v>
      </c>
      <c r="AP47">
        <v>1.1100000000000001</v>
      </c>
      <c r="AQ47">
        <v>0</v>
      </c>
      <c r="AR47">
        <v>1.28</v>
      </c>
      <c r="AS47">
        <v>4.2699999999999996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2220.5500000000002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573.72</v>
      </c>
      <c r="L48">
        <v>436.12</v>
      </c>
      <c r="M48">
        <v>88.49</v>
      </c>
      <c r="N48">
        <v>114.22</v>
      </c>
      <c r="O48">
        <v>119.57</v>
      </c>
      <c r="P48">
        <v>121.16</v>
      </c>
      <c r="Q48">
        <v>19.77</v>
      </c>
      <c r="R48">
        <v>40.78</v>
      </c>
      <c r="S48">
        <v>25.38</v>
      </c>
      <c r="T48">
        <v>0</v>
      </c>
      <c r="U48">
        <v>402.77</v>
      </c>
      <c r="V48">
        <v>11.25</v>
      </c>
      <c r="W48">
        <v>43.49</v>
      </c>
      <c r="X48">
        <v>95.09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41.7</v>
      </c>
      <c r="AH48">
        <v>0</v>
      </c>
      <c r="AI48">
        <v>0</v>
      </c>
      <c r="AJ48">
        <v>0</v>
      </c>
      <c r="AK48">
        <v>51.26</v>
      </c>
      <c r="AL48">
        <v>1.35</v>
      </c>
      <c r="AM48">
        <v>0</v>
      </c>
      <c r="AN48">
        <v>0</v>
      </c>
      <c r="AO48">
        <v>0</v>
      </c>
      <c r="AP48">
        <v>1.1100000000000001</v>
      </c>
      <c r="AQ48">
        <v>0</v>
      </c>
      <c r="AR48">
        <v>1.28</v>
      </c>
      <c r="AS48">
        <v>4.2699999999999996</v>
      </c>
      <c r="AT48">
        <v>18.010000000000002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2219.3200000000006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573.72</v>
      </c>
      <c r="L49">
        <v>436.12</v>
      </c>
      <c r="M49">
        <v>88.49</v>
      </c>
      <c r="N49">
        <v>114.22</v>
      </c>
      <c r="O49">
        <v>119.57</v>
      </c>
      <c r="P49">
        <v>121.16</v>
      </c>
      <c r="Q49">
        <v>19.77</v>
      </c>
      <c r="R49">
        <v>40.78</v>
      </c>
      <c r="S49">
        <v>25.38</v>
      </c>
      <c r="T49">
        <v>0</v>
      </c>
      <c r="U49">
        <v>402.77</v>
      </c>
      <c r="V49">
        <v>11.25</v>
      </c>
      <c r="W49">
        <v>43.49</v>
      </c>
      <c r="X49">
        <v>95.09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41.7</v>
      </c>
      <c r="AH49">
        <v>0</v>
      </c>
      <c r="AI49">
        <v>0</v>
      </c>
      <c r="AJ49">
        <v>0</v>
      </c>
      <c r="AK49">
        <v>51.26</v>
      </c>
      <c r="AL49">
        <v>1.35</v>
      </c>
      <c r="AM49">
        <v>0</v>
      </c>
      <c r="AN49">
        <v>0</v>
      </c>
      <c r="AO49">
        <v>0</v>
      </c>
      <c r="AP49">
        <v>1.1100000000000001</v>
      </c>
      <c r="AQ49">
        <v>0</v>
      </c>
      <c r="AR49">
        <v>1.28</v>
      </c>
      <c r="AS49">
        <v>4.2699999999999996</v>
      </c>
      <c r="AT49">
        <v>14.43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2215.7400000000002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573.72</v>
      </c>
      <c r="L50">
        <v>436.12</v>
      </c>
      <c r="M50">
        <v>88.49</v>
      </c>
      <c r="N50">
        <v>114.22</v>
      </c>
      <c r="O50">
        <v>119.57</v>
      </c>
      <c r="P50">
        <v>121.16</v>
      </c>
      <c r="Q50">
        <v>19.77</v>
      </c>
      <c r="R50">
        <v>40.78</v>
      </c>
      <c r="S50">
        <v>25.38</v>
      </c>
      <c r="T50">
        <v>0</v>
      </c>
      <c r="U50">
        <v>402.77</v>
      </c>
      <c r="V50">
        <v>11.25</v>
      </c>
      <c r="W50">
        <v>43.49</v>
      </c>
      <c r="X50">
        <v>95.09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41.7</v>
      </c>
      <c r="AH50">
        <v>0</v>
      </c>
      <c r="AI50">
        <v>0</v>
      </c>
      <c r="AJ50">
        <v>0</v>
      </c>
      <c r="AK50">
        <v>51.26</v>
      </c>
      <c r="AL50">
        <v>1.35</v>
      </c>
      <c r="AM50">
        <v>0</v>
      </c>
      <c r="AN50">
        <v>0</v>
      </c>
      <c r="AO50">
        <v>0</v>
      </c>
      <c r="AP50">
        <v>1.1100000000000001</v>
      </c>
      <c r="AQ50">
        <v>0</v>
      </c>
      <c r="AR50">
        <v>1.28</v>
      </c>
      <c r="AS50">
        <v>4.2699999999999996</v>
      </c>
      <c r="AT50">
        <v>14.43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2215.7400000000002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573.72</v>
      </c>
      <c r="L51">
        <v>436.12</v>
      </c>
      <c r="M51">
        <v>88.49</v>
      </c>
      <c r="N51">
        <v>114.22</v>
      </c>
      <c r="O51">
        <v>119.57</v>
      </c>
      <c r="P51">
        <v>121.16</v>
      </c>
      <c r="Q51">
        <v>19.77</v>
      </c>
      <c r="R51">
        <v>40.78</v>
      </c>
      <c r="S51">
        <v>25.38</v>
      </c>
      <c r="T51">
        <v>0</v>
      </c>
      <c r="U51">
        <v>402.77</v>
      </c>
      <c r="V51">
        <v>11.25</v>
      </c>
      <c r="W51">
        <v>43.49</v>
      </c>
      <c r="X51">
        <v>95.09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41.7</v>
      </c>
      <c r="AH51">
        <v>0</v>
      </c>
      <c r="AI51">
        <v>0</v>
      </c>
      <c r="AJ51">
        <v>0</v>
      </c>
      <c r="AK51">
        <v>51.26</v>
      </c>
      <c r="AL51">
        <v>1.35</v>
      </c>
      <c r="AM51">
        <v>0</v>
      </c>
      <c r="AN51">
        <v>0</v>
      </c>
      <c r="AO51">
        <v>0</v>
      </c>
      <c r="AP51">
        <v>1.1100000000000001</v>
      </c>
      <c r="AQ51">
        <v>0</v>
      </c>
      <c r="AR51">
        <v>2.65</v>
      </c>
      <c r="AS51">
        <v>4.2699999999999996</v>
      </c>
      <c r="AT51">
        <v>14.43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2217.11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573.72</v>
      </c>
      <c r="L52">
        <v>436.12</v>
      </c>
      <c r="M52">
        <v>88.49</v>
      </c>
      <c r="N52">
        <v>114.22</v>
      </c>
      <c r="O52">
        <v>119.57</v>
      </c>
      <c r="P52">
        <v>121.16</v>
      </c>
      <c r="Q52">
        <v>19.77</v>
      </c>
      <c r="R52">
        <v>40.78</v>
      </c>
      <c r="S52">
        <v>25.38</v>
      </c>
      <c r="T52">
        <v>0</v>
      </c>
      <c r="U52">
        <v>402.77</v>
      </c>
      <c r="V52">
        <v>11.25</v>
      </c>
      <c r="W52">
        <v>43.49</v>
      </c>
      <c r="X52">
        <v>95.09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41.7</v>
      </c>
      <c r="AH52">
        <v>0</v>
      </c>
      <c r="AI52">
        <v>0</v>
      </c>
      <c r="AJ52">
        <v>0</v>
      </c>
      <c r="AK52">
        <v>51.26</v>
      </c>
      <c r="AL52">
        <v>1.35</v>
      </c>
      <c r="AM52">
        <v>0</v>
      </c>
      <c r="AN52">
        <v>0</v>
      </c>
      <c r="AO52">
        <v>0</v>
      </c>
      <c r="AP52">
        <v>1.1100000000000001</v>
      </c>
      <c r="AQ52">
        <v>0</v>
      </c>
      <c r="AR52">
        <v>2.65</v>
      </c>
      <c r="AS52">
        <v>4.2699999999999996</v>
      </c>
      <c r="AT52">
        <v>14.43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2217.11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573.72</v>
      </c>
      <c r="L53">
        <v>422.65</v>
      </c>
      <c r="M53">
        <v>88.49</v>
      </c>
      <c r="N53">
        <v>114.22</v>
      </c>
      <c r="O53">
        <v>119.57</v>
      </c>
      <c r="P53">
        <v>121.16</v>
      </c>
      <c r="Q53">
        <v>17.64</v>
      </c>
      <c r="R53">
        <v>36.19</v>
      </c>
      <c r="S53">
        <v>22.79</v>
      </c>
      <c r="T53">
        <v>0</v>
      </c>
      <c r="U53">
        <v>402.77</v>
      </c>
      <c r="V53">
        <v>11.15</v>
      </c>
      <c r="W53">
        <v>43.49</v>
      </c>
      <c r="X53">
        <v>95.09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41.7</v>
      </c>
      <c r="AH53">
        <v>0</v>
      </c>
      <c r="AI53">
        <v>0</v>
      </c>
      <c r="AJ53">
        <v>0</v>
      </c>
      <c r="AK53">
        <v>51.26</v>
      </c>
      <c r="AL53">
        <v>1.35</v>
      </c>
      <c r="AM53">
        <v>0</v>
      </c>
      <c r="AN53">
        <v>0</v>
      </c>
      <c r="AO53">
        <v>0</v>
      </c>
      <c r="AP53">
        <v>1.1100000000000001</v>
      </c>
      <c r="AQ53">
        <v>0</v>
      </c>
      <c r="AR53">
        <v>2.65</v>
      </c>
      <c r="AS53">
        <v>4.2699999999999996</v>
      </c>
      <c r="AT53">
        <v>14.43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2194.2300000000005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573.72</v>
      </c>
      <c r="L54">
        <v>413.04</v>
      </c>
      <c r="M54">
        <v>88.49</v>
      </c>
      <c r="N54">
        <v>114.22</v>
      </c>
      <c r="O54">
        <v>119.57</v>
      </c>
      <c r="P54">
        <v>121.16</v>
      </c>
      <c r="Q54">
        <v>17.64</v>
      </c>
      <c r="R54">
        <v>36.19</v>
      </c>
      <c r="S54">
        <v>22.79</v>
      </c>
      <c r="T54">
        <v>0</v>
      </c>
      <c r="U54">
        <v>402.77</v>
      </c>
      <c r="V54">
        <v>11.15</v>
      </c>
      <c r="W54">
        <v>43.49</v>
      </c>
      <c r="X54">
        <v>95.09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41.7</v>
      </c>
      <c r="AH54">
        <v>0</v>
      </c>
      <c r="AI54">
        <v>0</v>
      </c>
      <c r="AJ54">
        <v>0</v>
      </c>
      <c r="AK54">
        <v>51.26</v>
      </c>
      <c r="AL54">
        <v>1.35</v>
      </c>
      <c r="AM54">
        <v>0</v>
      </c>
      <c r="AN54">
        <v>0</v>
      </c>
      <c r="AO54">
        <v>0</v>
      </c>
      <c r="AP54">
        <v>1.1100000000000001</v>
      </c>
      <c r="AQ54">
        <v>0</v>
      </c>
      <c r="AR54">
        <v>2.65</v>
      </c>
      <c r="AS54">
        <v>4.2699999999999996</v>
      </c>
      <c r="AT54">
        <v>14.43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2184.6200000000003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545.23</v>
      </c>
      <c r="L55">
        <v>349.31</v>
      </c>
      <c r="M55">
        <v>88.49</v>
      </c>
      <c r="N55">
        <v>114.22</v>
      </c>
      <c r="O55">
        <v>119.57</v>
      </c>
      <c r="P55">
        <v>121.16</v>
      </c>
      <c r="Q55">
        <v>14.9</v>
      </c>
      <c r="R55">
        <v>30.56</v>
      </c>
      <c r="S55">
        <v>19.27</v>
      </c>
      <c r="T55">
        <v>0</v>
      </c>
      <c r="U55">
        <v>402.77</v>
      </c>
      <c r="V55">
        <v>10.32</v>
      </c>
      <c r="W55">
        <v>43.49</v>
      </c>
      <c r="X55">
        <v>95.09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41.7</v>
      </c>
      <c r="AH55">
        <v>0</v>
      </c>
      <c r="AI55">
        <v>0</v>
      </c>
      <c r="AJ55">
        <v>0</v>
      </c>
      <c r="AK55">
        <v>51.26</v>
      </c>
      <c r="AL55">
        <v>1.35</v>
      </c>
      <c r="AM55">
        <v>0</v>
      </c>
      <c r="AN55">
        <v>0</v>
      </c>
      <c r="AO55">
        <v>0</v>
      </c>
      <c r="AP55">
        <v>1.1100000000000001</v>
      </c>
      <c r="AQ55">
        <v>0</v>
      </c>
      <c r="AR55">
        <v>2.65</v>
      </c>
      <c r="AS55">
        <v>4.2699999999999996</v>
      </c>
      <c r="AT55">
        <v>14.43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2079.6799999999998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497.14</v>
      </c>
      <c r="L56">
        <v>349.31</v>
      </c>
      <c r="M56">
        <v>88.49</v>
      </c>
      <c r="N56">
        <v>114.22</v>
      </c>
      <c r="O56">
        <v>119.57</v>
      </c>
      <c r="P56">
        <v>121.16</v>
      </c>
      <c r="Q56">
        <v>14.9</v>
      </c>
      <c r="R56">
        <v>30.56</v>
      </c>
      <c r="S56">
        <v>19.27</v>
      </c>
      <c r="T56">
        <v>0</v>
      </c>
      <c r="U56">
        <v>402.77</v>
      </c>
      <c r="V56">
        <v>9.82</v>
      </c>
      <c r="W56">
        <v>37.49</v>
      </c>
      <c r="X56">
        <v>81.96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41.7</v>
      </c>
      <c r="AH56">
        <v>0</v>
      </c>
      <c r="AI56">
        <v>0</v>
      </c>
      <c r="AJ56">
        <v>0</v>
      </c>
      <c r="AK56">
        <v>51.26</v>
      </c>
      <c r="AL56">
        <v>1.35</v>
      </c>
      <c r="AM56">
        <v>0</v>
      </c>
      <c r="AN56">
        <v>0</v>
      </c>
      <c r="AO56">
        <v>0</v>
      </c>
      <c r="AP56">
        <v>1.1100000000000001</v>
      </c>
      <c r="AQ56">
        <v>0</v>
      </c>
      <c r="AR56">
        <v>2.65</v>
      </c>
      <c r="AS56">
        <v>4.2699999999999996</v>
      </c>
      <c r="AT56">
        <v>14.43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2011.96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497.14</v>
      </c>
      <c r="L57">
        <v>349.31</v>
      </c>
      <c r="M57">
        <v>88.49</v>
      </c>
      <c r="N57">
        <v>114.22</v>
      </c>
      <c r="O57">
        <v>119.57</v>
      </c>
      <c r="P57">
        <v>121.16</v>
      </c>
      <c r="Q57">
        <v>14.9</v>
      </c>
      <c r="R57">
        <v>30.56</v>
      </c>
      <c r="S57">
        <v>19.27</v>
      </c>
      <c r="T57">
        <v>0</v>
      </c>
      <c r="U57">
        <v>402.77</v>
      </c>
      <c r="V57">
        <v>8.76</v>
      </c>
      <c r="W57">
        <v>37.49</v>
      </c>
      <c r="X57">
        <v>81.96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41.7</v>
      </c>
      <c r="AH57">
        <v>0</v>
      </c>
      <c r="AI57">
        <v>0</v>
      </c>
      <c r="AJ57">
        <v>0</v>
      </c>
      <c r="AK57">
        <v>51.26</v>
      </c>
      <c r="AL57">
        <v>1.35</v>
      </c>
      <c r="AM57">
        <v>0</v>
      </c>
      <c r="AN57">
        <v>0</v>
      </c>
      <c r="AO57">
        <v>0</v>
      </c>
      <c r="AP57">
        <v>1.1100000000000001</v>
      </c>
      <c r="AQ57">
        <v>0</v>
      </c>
      <c r="AR57">
        <v>1.6</v>
      </c>
      <c r="AS57">
        <v>4.2699999999999996</v>
      </c>
      <c r="AT57">
        <v>14.43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2009.85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449.05</v>
      </c>
      <c r="L58">
        <v>349.31</v>
      </c>
      <c r="M58">
        <v>88.49</v>
      </c>
      <c r="N58">
        <v>114.22</v>
      </c>
      <c r="O58">
        <v>119.57</v>
      </c>
      <c r="P58">
        <v>121.16</v>
      </c>
      <c r="Q58">
        <v>14.9</v>
      </c>
      <c r="R58">
        <v>30.56</v>
      </c>
      <c r="S58">
        <v>19.27</v>
      </c>
      <c r="T58">
        <v>0</v>
      </c>
      <c r="U58">
        <v>402.77</v>
      </c>
      <c r="V58">
        <v>8.76</v>
      </c>
      <c r="W58">
        <v>37.49</v>
      </c>
      <c r="X58">
        <v>81.96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41.7</v>
      </c>
      <c r="AH58">
        <v>0</v>
      </c>
      <c r="AI58">
        <v>0</v>
      </c>
      <c r="AJ58">
        <v>0</v>
      </c>
      <c r="AK58">
        <v>51.26</v>
      </c>
      <c r="AL58">
        <v>1.35</v>
      </c>
      <c r="AM58">
        <v>0</v>
      </c>
      <c r="AN58">
        <v>0</v>
      </c>
      <c r="AO58">
        <v>0</v>
      </c>
      <c r="AP58">
        <v>1.1100000000000001</v>
      </c>
      <c r="AQ58">
        <v>0</v>
      </c>
      <c r="AR58">
        <v>1.6</v>
      </c>
      <c r="AS58">
        <v>4.2699999999999996</v>
      </c>
      <c r="AT58">
        <v>14.43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1961.76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400.96</v>
      </c>
      <c r="L59">
        <v>349.31</v>
      </c>
      <c r="M59">
        <v>88.49</v>
      </c>
      <c r="N59">
        <v>114.22</v>
      </c>
      <c r="O59">
        <v>119.57</v>
      </c>
      <c r="P59">
        <v>121.16</v>
      </c>
      <c r="Q59">
        <v>14.9</v>
      </c>
      <c r="R59">
        <v>30.56</v>
      </c>
      <c r="S59">
        <v>19.27</v>
      </c>
      <c r="T59">
        <v>0</v>
      </c>
      <c r="U59">
        <v>402.77</v>
      </c>
      <c r="V59">
        <v>8.76</v>
      </c>
      <c r="W59">
        <v>43.49</v>
      </c>
      <c r="X59">
        <v>95.09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41.7</v>
      </c>
      <c r="AH59">
        <v>0</v>
      </c>
      <c r="AI59">
        <v>0</v>
      </c>
      <c r="AJ59">
        <v>0</v>
      </c>
      <c r="AK59">
        <v>51.26</v>
      </c>
      <c r="AL59">
        <v>1.35</v>
      </c>
      <c r="AM59">
        <v>0</v>
      </c>
      <c r="AN59">
        <v>0</v>
      </c>
      <c r="AO59">
        <v>0</v>
      </c>
      <c r="AP59">
        <v>1.1100000000000001</v>
      </c>
      <c r="AQ59">
        <v>0</v>
      </c>
      <c r="AR59">
        <v>1.07</v>
      </c>
      <c r="AS59">
        <v>4.2699999999999996</v>
      </c>
      <c r="AT59">
        <v>14.43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1932.2699999999998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400.96</v>
      </c>
      <c r="L60">
        <v>349.31</v>
      </c>
      <c r="M60">
        <v>88.49</v>
      </c>
      <c r="N60">
        <v>114.22</v>
      </c>
      <c r="O60">
        <v>119.57</v>
      </c>
      <c r="P60">
        <v>121.16</v>
      </c>
      <c r="Q60">
        <v>14.9</v>
      </c>
      <c r="R60">
        <v>30.56</v>
      </c>
      <c r="S60">
        <v>19.27</v>
      </c>
      <c r="T60">
        <v>0</v>
      </c>
      <c r="U60">
        <v>402.77</v>
      </c>
      <c r="V60">
        <v>8.76</v>
      </c>
      <c r="W60">
        <v>43.49</v>
      </c>
      <c r="X60">
        <v>95.09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41.7</v>
      </c>
      <c r="AH60">
        <v>0</v>
      </c>
      <c r="AI60">
        <v>0</v>
      </c>
      <c r="AJ60">
        <v>0</v>
      </c>
      <c r="AK60">
        <v>51.26</v>
      </c>
      <c r="AL60">
        <v>1.35</v>
      </c>
      <c r="AM60">
        <v>0</v>
      </c>
      <c r="AN60">
        <v>0</v>
      </c>
      <c r="AO60">
        <v>0</v>
      </c>
      <c r="AP60">
        <v>1.1100000000000001</v>
      </c>
      <c r="AQ60">
        <v>0</v>
      </c>
      <c r="AR60">
        <v>1.07</v>
      </c>
      <c r="AS60">
        <v>4.2699999999999996</v>
      </c>
      <c r="AT60">
        <v>14.43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1932.2699999999998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400.96</v>
      </c>
      <c r="L61">
        <v>349.31</v>
      </c>
      <c r="M61">
        <v>88.49</v>
      </c>
      <c r="N61">
        <v>114.22</v>
      </c>
      <c r="O61">
        <v>119.57</v>
      </c>
      <c r="P61">
        <v>121.16</v>
      </c>
      <c r="Q61">
        <v>14.9</v>
      </c>
      <c r="R61">
        <v>30.56</v>
      </c>
      <c r="S61">
        <v>19.27</v>
      </c>
      <c r="T61">
        <v>0</v>
      </c>
      <c r="U61">
        <v>402.77</v>
      </c>
      <c r="V61">
        <v>8.76</v>
      </c>
      <c r="W61">
        <v>43.49</v>
      </c>
      <c r="X61">
        <v>95.09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41.7</v>
      </c>
      <c r="AH61">
        <v>0</v>
      </c>
      <c r="AI61">
        <v>0</v>
      </c>
      <c r="AJ61">
        <v>0</v>
      </c>
      <c r="AK61">
        <v>51.26</v>
      </c>
      <c r="AL61">
        <v>1.35</v>
      </c>
      <c r="AM61">
        <v>0</v>
      </c>
      <c r="AN61">
        <v>0</v>
      </c>
      <c r="AO61">
        <v>0</v>
      </c>
      <c r="AP61">
        <v>1.1100000000000001</v>
      </c>
      <c r="AQ61">
        <v>0</v>
      </c>
      <c r="AR61">
        <v>1.07</v>
      </c>
      <c r="AS61">
        <v>4.2699999999999996</v>
      </c>
      <c r="AT61">
        <v>14.43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1932.2699999999998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400.96</v>
      </c>
      <c r="L62">
        <v>349.31</v>
      </c>
      <c r="M62">
        <v>88.49</v>
      </c>
      <c r="N62">
        <v>114.22</v>
      </c>
      <c r="O62">
        <v>119.57</v>
      </c>
      <c r="P62">
        <v>121.16</v>
      </c>
      <c r="Q62">
        <v>14.9</v>
      </c>
      <c r="R62">
        <v>30.56</v>
      </c>
      <c r="S62">
        <v>19.27</v>
      </c>
      <c r="T62">
        <v>0</v>
      </c>
      <c r="U62">
        <v>402.77</v>
      </c>
      <c r="V62">
        <v>8.76</v>
      </c>
      <c r="W62">
        <v>43.49</v>
      </c>
      <c r="X62">
        <v>95.09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41.7</v>
      </c>
      <c r="AH62">
        <v>0</v>
      </c>
      <c r="AI62">
        <v>0</v>
      </c>
      <c r="AJ62">
        <v>0</v>
      </c>
      <c r="AK62">
        <v>51.26</v>
      </c>
      <c r="AL62">
        <v>1.35</v>
      </c>
      <c r="AM62">
        <v>0</v>
      </c>
      <c r="AN62">
        <v>0</v>
      </c>
      <c r="AO62">
        <v>0</v>
      </c>
      <c r="AP62">
        <v>1.1100000000000001</v>
      </c>
      <c r="AQ62">
        <v>0</v>
      </c>
      <c r="AR62">
        <v>1.07</v>
      </c>
      <c r="AS62">
        <v>4.2699999999999996</v>
      </c>
      <c r="AT62">
        <v>14.43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1932.2699999999998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449.05</v>
      </c>
      <c r="L63">
        <v>349.31</v>
      </c>
      <c r="M63">
        <v>88.49</v>
      </c>
      <c r="N63">
        <v>114.22</v>
      </c>
      <c r="O63">
        <v>119.57</v>
      </c>
      <c r="P63">
        <v>121.16</v>
      </c>
      <c r="Q63">
        <v>14.9</v>
      </c>
      <c r="R63">
        <v>30.56</v>
      </c>
      <c r="S63">
        <v>19.27</v>
      </c>
      <c r="T63">
        <v>0</v>
      </c>
      <c r="U63">
        <v>402.77</v>
      </c>
      <c r="V63">
        <v>8.76</v>
      </c>
      <c r="W63">
        <v>43.49</v>
      </c>
      <c r="X63">
        <v>95.09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41.7</v>
      </c>
      <c r="AH63">
        <v>0</v>
      </c>
      <c r="AI63">
        <v>0</v>
      </c>
      <c r="AJ63">
        <v>0</v>
      </c>
      <c r="AK63">
        <v>51.26</v>
      </c>
      <c r="AL63">
        <v>1.35</v>
      </c>
      <c r="AM63">
        <v>0</v>
      </c>
      <c r="AN63">
        <v>0</v>
      </c>
      <c r="AO63">
        <v>0</v>
      </c>
      <c r="AP63">
        <v>0.24</v>
      </c>
      <c r="AQ63">
        <v>0</v>
      </c>
      <c r="AR63">
        <v>1.07</v>
      </c>
      <c r="AS63">
        <v>4.2699999999999996</v>
      </c>
      <c r="AT63">
        <v>14.43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1979.49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449.05</v>
      </c>
      <c r="L64">
        <v>349.31</v>
      </c>
      <c r="M64">
        <v>88.49</v>
      </c>
      <c r="N64">
        <v>114.22</v>
      </c>
      <c r="O64">
        <v>119.57</v>
      </c>
      <c r="P64">
        <v>121.16</v>
      </c>
      <c r="Q64">
        <v>14.9</v>
      </c>
      <c r="R64">
        <v>30.56</v>
      </c>
      <c r="S64">
        <v>19.27</v>
      </c>
      <c r="T64">
        <v>0</v>
      </c>
      <c r="U64">
        <v>402.77</v>
      </c>
      <c r="V64">
        <v>8.76</v>
      </c>
      <c r="W64">
        <v>43.49</v>
      </c>
      <c r="X64">
        <v>95.09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41.7</v>
      </c>
      <c r="AH64">
        <v>0</v>
      </c>
      <c r="AI64">
        <v>0</v>
      </c>
      <c r="AJ64">
        <v>0</v>
      </c>
      <c r="AK64">
        <v>51.26</v>
      </c>
      <c r="AL64">
        <v>1.35</v>
      </c>
      <c r="AM64">
        <v>0</v>
      </c>
      <c r="AN64">
        <v>0</v>
      </c>
      <c r="AO64">
        <v>0</v>
      </c>
      <c r="AP64">
        <v>0.24</v>
      </c>
      <c r="AQ64">
        <v>0</v>
      </c>
      <c r="AR64">
        <v>1.07</v>
      </c>
      <c r="AS64">
        <v>4.2699999999999996</v>
      </c>
      <c r="AT64">
        <v>14.43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1979.49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449.05</v>
      </c>
      <c r="L65">
        <v>349.31</v>
      </c>
      <c r="M65">
        <v>88.49</v>
      </c>
      <c r="N65">
        <v>114.22</v>
      </c>
      <c r="O65">
        <v>119.57</v>
      </c>
      <c r="P65">
        <v>121.16</v>
      </c>
      <c r="Q65">
        <v>14.91</v>
      </c>
      <c r="R65">
        <v>30.57</v>
      </c>
      <c r="S65">
        <v>19.28</v>
      </c>
      <c r="T65">
        <v>0</v>
      </c>
      <c r="U65">
        <v>402.77</v>
      </c>
      <c r="V65">
        <v>10.73</v>
      </c>
      <c r="W65">
        <v>43.49</v>
      </c>
      <c r="X65">
        <v>95.09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41.7</v>
      </c>
      <c r="AH65">
        <v>0</v>
      </c>
      <c r="AI65">
        <v>0</v>
      </c>
      <c r="AJ65">
        <v>0</v>
      </c>
      <c r="AK65">
        <v>51.26</v>
      </c>
      <c r="AL65">
        <v>1.35</v>
      </c>
      <c r="AM65">
        <v>0</v>
      </c>
      <c r="AN65">
        <v>0</v>
      </c>
      <c r="AO65">
        <v>0</v>
      </c>
      <c r="AP65">
        <v>0.24</v>
      </c>
      <c r="AQ65">
        <v>14.97</v>
      </c>
      <c r="AR65">
        <v>1.07</v>
      </c>
      <c r="AS65">
        <v>4.2699999999999996</v>
      </c>
      <c r="AT65">
        <v>14.43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1996.46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497.14</v>
      </c>
      <c r="L66">
        <v>349.31</v>
      </c>
      <c r="M66">
        <v>88.49</v>
      </c>
      <c r="N66">
        <v>114.22</v>
      </c>
      <c r="O66">
        <v>119.57</v>
      </c>
      <c r="P66">
        <v>121.16</v>
      </c>
      <c r="Q66">
        <v>14.91</v>
      </c>
      <c r="R66">
        <v>30.57</v>
      </c>
      <c r="S66">
        <v>19.28</v>
      </c>
      <c r="T66">
        <v>0</v>
      </c>
      <c r="U66">
        <v>402.77</v>
      </c>
      <c r="V66">
        <v>11.15</v>
      </c>
      <c r="W66">
        <v>43.49</v>
      </c>
      <c r="X66">
        <v>95.09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41.7</v>
      </c>
      <c r="AH66">
        <v>0</v>
      </c>
      <c r="AI66">
        <v>0</v>
      </c>
      <c r="AJ66">
        <v>0</v>
      </c>
      <c r="AK66">
        <v>51.26</v>
      </c>
      <c r="AL66">
        <v>1.35</v>
      </c>
      <c r="AM66">
        <v>0</v>
      </c>
      <c r="AN66">
        <v>0</v>
      </c>
      <c r="AO66">
        <v>0</v>
      </c>
      <c r="AP66">
        <v>0.24</v>
      </c>
      <c r="AQ66">
        <v>14.97</v>
      </c>
      <c r="AR66">
        <v>1.07</v>
      </c>
      <c r="AS66">
        <v>4.2699999999999996</v>
      </c>
      <c r="AT66">
        <v>14.43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2044.97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497.14</v>
      </c>
      <c r="L67">
        <v>369.75</v>
      </c>
      <c r="M67">
        <v>88.49</v>
      </c>
      <c r="N67">
        <v>114.22</v>
      </c>
      <c r="O67">
        <v>119.57</v>
      </c>
      <c r="P67">
        <v>121.16</v>
      </c>
      <c r="Q67">
        <v>19.77</v>
      </c>
      <c r="R67">
        <v>40.78</v>
      </c>
      <c r="S67">
        <v>25.35</v>
      </c>
      <c r="T67">
        <v>0</v>
      </c>
      <c r="U67">
        <v>402.77</v>
      </c>
      <c r="V67">
        <v>11.15</v>
      </c>
      <c r="W67">
        <v>43.49</v>
      </c>
      <c r="X67">
        <v>95.09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8.5299999999999994</v>
      </c>
      <c r="AG67">
        <v>41.7</v>
      </c>
      <c r="AH67">
        <v>0</v>
      </c>
      <c r="AI67">
        <v>0</v>
      </c>
      <c r="AJ67">
        <v>0</v>
      </c>
      <c r="AK67">
        <v>51.26</v>
      </c>
      <c r="AL67">
        <v>1.35</v>
      </c>
      <c r="AM67">
        <v>0</v>
      </c>
      <c r="AN67">
        <v>0</v>
      </c>
      <c r="AO67">
        <v>0</v>
      </c>
      <c r="AP67">
        <v>2.2200000000000002</v>
      </c>
      <c r="AQ67">
        <v>29.94</v>
      </c>
      <c r="AR67">
        <v>1.6</v>
      </c>
      <c r="AS67">
        <v>4.2699999999999996</v>
      </c>
      <c r="AT67">
        <v>14.43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2119.8799999999992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497.14</v>
      </c>
      <c r="L68">
        <v>408.23</v>
      </c>
      <c r="M68">
        <v>88.49</v>
      </c>
      <c r="N68">
        <v>114.22</v>
      </c>
      <c r="O68">
        <v>119.57</v>
      </c>
      <c r="P68">
        <v>121.16</v>
      </c>
      <c r="Q68">
        <v>19.77</v>
      </c>
      <c r="R68">
        <v>40.78</v>
      </c>
      <c r="S68">
        <v>25.38</v>
      </c>
      <c r="T68">
        <v>0</v>
      </c>
      <c r="U68">
        <v>402.77</v>
      </c>
      <c r="V68">
        <v>11.15</v>
      </c>
      <c r="W68">
        <v>43.49</v>
      </c>
      <c r="X68">
        <v>95.09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8.5299999999999994</v>
      </c>
      <c r="AG68">
        <v>41.7</v>
      </c>
      <c r="AH68">
        <v>0</v>
      </c>
      <c r="AI68">
        <v>0</v>
      </c>
      <c r="AJ68">
        <v>0</v>
      </c>
      <c r="AK68">
        <v>51.26</v>
      </c>
      <c r="AL68">
        <v>1.35</v>
      </c>
      <c r="AM68">
        <v>0</v>
      </c>
      <c r="AN68">
        <v>0</v>
      </c>
      <c r="AO68">
        <v>0</v>
      </c>
      <c r="AP68">
        <v>2.2200000000000002</v>
      </c>
      <c r="AQ68">
        <v>44.91</v>
      </c>
      <c r="AR68">
        <v>1.6</v>
      </c>
      <c r="AS68">
        <v>4.2699999999999996</v>
      </c>
      <c r="AT68">
        <v>14.43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2173.3599999999992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545.23</v>
      </c>
      <c r="L69">
        <v>437.08</v>
      </c>
      <c r="M69">
        <v>88.49</v>
      </c>
      <c r="N69">
        <v>114.22</v>
      </c>
      <c r="O69">
        <v>119.57</v>
      </c>
      <c r="P69">
        <v>121.16</v>
      </c>
      <c r="Q69">
        <v>19.77</v>
      </c>
      <c r="R69">
        <v>40.78</v>
      </c>
      <c r="S69">
        <v>25.38</v>
      </c>
      <c r="T69">
        <v>0</v>
      </c>
      <c r="U69">
        <v>402.77</v>
      </c>
      <c r="V69">
        <v>11.15</v>
      </c>
      <c r="W69">
        <v>43.49</v>
      </c>
      <c r="X69">
        <v>95.09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17.07</v>
      </c>
      <c r="AG69">
        <v>41.7</v>
      </c>
      <c r="AH69">
        <v>0</v>
      </c>
      <c r="AI69">
        <v>0</v>
      </c>
      <c r="AJ69">
        <v>0</v>
      </c>
      <c r="AK69">
        <v>51.26</v>
      </c>
      <c r="AL69">
        <v>1.35</v>
      </c>
      <c r="AM69">
        <v>0</v>
      </c>
      <c r="AN69">
        <v>0</v>
      </c>
      <c r="AO69">
        <v>0</v>
      </c>
      <c r="AP69">
        <v>2.2200000000000002</v>
      </c>
      <c r="AQ69">
        <v>44.91</v>
      </c>
      <c r="AR69">
        <v>1.6</v>
      </c>
      <c r="AS69">
        <v>4.2699999999999996</v>
      </c>
      <c r="AT69">
        <v>14.43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2258.8399999999997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573.72</v>
      </c>
      <c r="L70">
        <v>523.64</v>
      </c>
      <c r="M70">
        <v>88.49</v>
      </c>
      <c r="N70">
        <v>114.22</v>
      </c>
      <c r="O70">
        <v>119.57</v>
      </c>
      <c r="P70">
        <v>121.16</v>
      </c>
      <c r="Q70">
        <v>19.77</v>
      </c>
      <c r="R70">
        <v>40.78</v>
      </c>
      <c r="S70">
        <v>25.38</v>
      </c>
      <c r="T70">
        <v>0</v>
      </c>
      <c r="U70">
        <v>402.77</v>
      </c>
      <c r="V70">
        <v>11.15</v>
      </c>
      <c r="W70">
        <v>43.49</v>
      </c>
      <c r="X70">
        <v>95.09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17.07</v>
      </c>
      <c r="AG70">
        <v>41.7</v>
      </c>
      <c r="AH70">
        <v>22.5</v>
      </c>
      <c r="AI70">
        <v>0</v>
      </c>
      <c r="AJ70">
        <v>0</v>
      </c>
      <c r="AK70">
        <v>51.26</v>
      </c>
      <c r="AL70">
        <v>1.35</v>
      </c>
      <c r="AM70">
        <v>0</v>
      </c>
      <c r="AN70">
        <v>0</v>
      </c>
      <c r="AO70">
        <v>0</v>
      </c>
      <c r="AP70">
        <v>2.2200000000000002</v>
      </c>
      <c r="AQ70">
        <v>59.86</v>
      </c>
      <c r="AR70">
        <v>1.6</v>
      </c>
      <c r="AS70">
        <v>4.2699999999999996</v>
      </c>
      <c r="AT70">
        <v>14.43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2411.34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652.99</v>
      </c>
      <c r="L71">
        <v>626.91</v>
      </c>
      <c r="M71">
        <v>88.49</v>
      </c>
      <c r="N71">
        <v>114.22</v>
      </c>
      <c r="O71">
        <v>119.57</v>
      </c>
      <c r="P71">
        <v>121.16</v>
      </c>
      <c r="Q71">
        <v>19.77</v>
      </c>
      <c r="R71">
        <v>40.78</v>
      </c>
      <c r="S71">
        <v>25.38</v>
      </c>
      <c r="T71">
        <v>0</v>
      </c>
      <c r="U71">
        <v>402.77</v>
      </c>
      <c r="V71">
        <v>11.15</v>
      </c>
      <c r="W71">
        <v>43.49</v>
      </c>
      <c r="X71">
        <v>95.09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15.85</v>
      </c>
      <c r="AF71">
        <v>17.07</v>
      </c>
      <c r="AG71">
        <v>41.7</v>
      </c>
      <c r="AH71">
        <v>44.99</v>
      </c>
      <c r="AI71">
        <v>0</v>
      </c>
      <c r="AJ71">
        <v>0</v>
      </c>
      <c r="AK71">
        <v>51.26</v>
      </c>
      <c r="AL71">
        <v>1.35</v>
      </c>
      <c r="AM71">
        <v>0</v>
      </c>
      <c r="AN71">
        <v>0</v>
      </c>
      <c r="AO71">
        <v>0</v>
      </c>
      <c r="AP71">
        <v>0.24</v>
      </c>
      <c r="AQ71">
        <v>59.86</v>
      </c>
      <c r="AR71">
        <v>1.6</v>
      </c>
      <c r="AS71">
        <v>4.2699999999999996</v>
      </c>
      <c r="AT71">
        <v>14.43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2614.3899999999994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657.04</v>
      </c>
      <c r="L72">
        <v>626.91</v>
      </c>
      <c r="M72">
        <v>88.49</v>
      </c>
      <c r="N72">
        <v>114.22</v>
      </c>
      <c r="O72">
        <v>119.57</v>
      </c>
      <c r="P72">
        <v>121.16</v>
      </c>
      <c r="Q72">
        <v>19.77</v>
      </c>
      <c r="R72">
        <v>40.78</v>
      </c>
      <c r="S72">
        <v>25.38</v>
      </c>
      <c r="T72">
        <v>0</v>
      </c>
      <c r="U72">
        <v>402.77</v>
      </c>
      <c r="V72">
        <v>11.15</v>
      </c>
      <c r="W72">
        <v>43.49</v>
      </c>
      <c r="X72">
        <v>95.09</v>
      </c>
      <c r="Y72">
        <v>0</v>
      </c>
      <c r="Z72">
        <v>0</v>
      </c>
      <c r="AA72">
        <v>11.7</v>
      </c>
      <c r="AB72">
        <v>3.2</v>
      </c>
      <c r="AC72">
        <v>0</v>
      </c>
      <c r="AD72">
        <v>7.63</v>
      </c>
      <c r="AE72">
        <v>31.7</v>
      </c>
      <c r="AF72">
        <v>25.6</v>
      </c>
      <c r="AG72">
        <v>41.7</v>
      </c>
      <c r="AH72">
        <v>67.489999999999995</v>
      </c>
      <c r="AI72">
        <v>0</v>
      </c>
      <c r="AJ72">
        <v>0</v>
      </c>
      <c r="AK72">
        <v>51.26</v>
      </c>
      <c r="AL72">
        <v>1.35</v>
      </c>
      <c r="AM72">
        <v>0</v>
      </c>
      <c r="AN72">
        <v>0</v>
      </c>
      <c r="AO72">
        <v>0</v>
      </c>
      <c r="AP72">
        <v>0.24</v>
      </c>
      <c r="AQ72">
        <v>59.86</v>
      </c>
      <c r="AR72">
        <v>1.6</v>
      </c>
      <c r="AS72">
        <v>4.2699999999999996</v>
      </c>
      <c r="AT72">
        <v>14.43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2687.849999999999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656.71</v>
      </c>
      <c r="L73">
        <v>629.32000000000005</v>
      </c>
      <c r="M73">
        <v>88.49</v>
      </c>
      <c r="N73">
        <v>114.22</v>
      </c>
      <c r="O73">
        <v>119.57</v>
      </c>
      <c r="P73">
        <v>121.16</v>
      </c>
      <c r="Q73">
        <v>19.77</v>
      </c>
      <c r="R73">
        <v>40.78</v>
      </c>
      <c r="S73">
        <v>25.38</v>
      </c>
      <c r="T73">
        <v>0</v>
      </c>
      <c r="U73">
        <v>402.77</v>
      </c>
      <c r="V73">
        <v>11.15</v>
      </c>
      <c r="W73">
        <v>43.49</v>
      </c>
      <c r="X73">
        <v>95.09</v>
      </c>
      <c r="Y73">
        <v>0</v>
      </c>
      <c r="Z73">
        <v>0</v>
      </c>
      <c r="AA73">
        <v>13.51</v>
      </c>
      <c r="AB73">
        <v>7.69</v>
      </c>
      <c r="AC73">
        <v>6.12</v>
      </c>
      <c r="AD73">
        <v>7.75</v>
      </c>
      <c r="AE73">
        <v>31.7</v>
      </c>
      <c r="AF73">
        <v>25.6</v>
      </c>
      <c r="AG73">
        <v>41.7</v>
      </c>
      <c r="AH73">
        <v>89.99</v>
      </c>
      <c r="AI73">
        <v>0</v>
      </c>
      <c r="AJ73">
        <v>0</v>
      </c>
      <c r="AK73">
        <v>51.26</v>
      </c>
      <c r="AL73">
        <v>1.35</v>
      </c>
      <c r="AM73">
        <v>0</v>
      </c>
      <c r="AN73">
        <v>0</v>
      </c>
      <c r="AO73">
        <v>0</v>
      </c>
      <c r="AP73">
        <v>0.24</v>
      </c>
      <c r="AQ73">
        <v>59.86</v>
      </c>
      <c r="AR73">
        <v>1.6</v>
      </c>
      <c r="AS73">
        <v>4.2699999999999996</v>
      </c>
      <c r="AT73">
        <v>14.43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2724.9699999999993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657.04</v>
      </c>
      <c r="L74">
        <v>629.32000000000005</v>
      </c>
      <c r="M74">
        <v>88.49</v>
      </c>
      <c r="N74">
        <v>114.22</v>
      </c>
      <c r="O74">
        <v>119.57</v>
      </c>
      <c r="P74">
        <v>121.16</v>
      </c>
      <c r="Q74">
        <v>19.77</v>
      </c>
      <c r="R74">
        <v>40.78</v>
      </c>
      <c r="S74">
        <v>25.38</v>
      </c>
      <c r="T74">
        <v>0</v>
      </c>
      <c r="U74">
        <v>402.77</v>
      </c>
      <c r="V74">
        <v>11.15</v>
      </c>
      <c r="W74">
        <v>43.49</v>
      </c>
      <c r="X74">
        <v>95.09</v>
      </c>
      <c r="Y74">
        <v>0</v>
      </c>
      <c r="Z74">
        <v>0</v>
      </c>
      <c r="AA74">
        <v>26.98</v>
      </c>
      <c r="AB74">
        <v>38</v>
      </c>
      <c r="AC74">
        <v>27.95</v>
      </c>
      <c r="AD74">
        <v>15.37</v>
      </c>
      <c r="AE74">
        <v>31.7</v>
      </c>
      <c r="AF74">
        <v>38.31</v>
      </c>
      <c r="AG74">
        <v>41.7</v>
      </c>
      <c r="AH74">
        <v>112.48</v>
      </c>
      <c r="AI74">
        <v>0</v>
      </c>
      <c r="AJ74">
        <v>0</v>
      </c>
      <c r="AK74">
        <v>51.26</v>
      </c>
      <c r="AL74">
        <v>1.35</v>
      </c>
      <c r="AM74">
        <v>10.14</v>
      </c>
      <c r="AN74">
        <v>0</v>
      </c>
      <c r="AO74">
        <v>0</v>
      </c>
      <c r="AP74">
        <v>0.24</v>
      </c>
      <c r="AQ74">
        <v>59.86</v>
      </c>
      <c r="AR74">
        <v>1.6</v>
      </c>
      <c r="AS74">
        <v>4.2699999999999996</v>
      </c>
      <c r="AT74">
        <v>14.43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2843.869999999999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656.71</v>
      </c>
      <c r="L75">
        <v>629.32000000000005</v>
      </c>
      <c r="M75">
        <v>88.49</v>
      </c>
      <c r="N75">
        <v>114.22</v>
      </c>
      <c r="O75">
        <v>119.57</v>
      </c>
      <c r="P75">
        <v>121.16</v>
      </c>
      <c r="Q75">
        <v>19.77</v>
      </c>
      <c r="R75">
        <v>40.78</v>
      </c>
      <c r="S75">
        <v>25.38</v>
      </c>
      <c r="T75">
        <v>0</v>
      </c>
      <c r="U75">
        <v>402.77</v>
      </c>
      <c r="V75">
        <v>11.15</v>
      </c>
      <c r="W75">
        <v>43.49</v>
      </c>
      <c r="X75">
        <v>95.09</v>
      </c>
      <c r="Y75">
        <v>0</v>
      </c>
      <c r="Z75">
        <v>0</v>
      </c>
      <c r="AA75">
        <v>26.98</v>
      </c>
      <c r="AB75">
        <v>38</v>
      </c>
      <c r="AC75">
        <v>27.95</v>
      </c>
      <c r="AD75">
        <v>30.87</v>
      </c>
      <c r="AE75">
        <v>31.7</v>
      </c>
      <c r="AF75">
        <v>38.31</v>
      </c>
      <c r="AG75">
        <v>41.7</v>
      </c>
      <c r="AH75">
        <v>112.48</v>
      </c>
      <c r="AI75">
        <v>0</v>
      </c>
      <c r="AJ75">
        <v>0</v>
      </c>
      <c r="AK75">
        <v>51.26</v>
      </c>
      <c r="AL75">
        <v>8.94</v>
      </c>
      <c r="AM75">
        <v>10.14</v>
      </c>
      <c r="AN75">
        <v>0</v>
      </c>
      <c r="AO75">
        <v>0</v>
      </c>
      <c r="AP75">
        <v>0.24</v>
      </c>
      <c r="AQ75">
        <v>59.86</v>
      </c>
      <c r="AR75">
        <v>1.6</v>
      </c>
      <c r="AS75">
        <v>4.2699999999999996</v>
      </c>
      <c r="AT75">
        <v>14.43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2866.6299999999992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656.71</v>
      </c>
      <c r="L76">
        <v>629.32000000000005</v>
      </c>
      <c r="M76">
        <v>88.49</v>
      </c>
      <c r="N76">
        <v>114.22</v>
      </c>
      <c r="O76">
        <v>119.57</v>
      </c>
      <c r="P76">
        <v>121.16</v>
      </c>
      <c r="Q76">
        <v>19.77</v>
      </c>
      <c r="R76">
        <v>40.78</v>
      </c>
      <c r="S76">
        <v>25.38</v>
      </c>
      <c r="T76">
        <v>0</v>
      </c>
      <c r="U76">
        <v>402.77</v>
      </c>
      <c r="V76">
        <v>11.15</v>
      </c>
      <c r="W76">
        <v>43.49</v>
      </c>
      <c r="X76">
        <v>95.09</v>
      </c>
      <c r="Y76">
        <v>0</v>
      </c>
      <c r="Z76">
        <v>0</v>
      </c>
      <c r="AA76">
        <v>26.98</v>
      </c>
      <c r="AB76">
        <v>38</v>
      </c>
      <c r="AC76">
        <v>27.95</v>
      </c>
      <c r="AD76">
        <v>32.15</v>
      </c>
      <c r="AE76">
        <v>31.7</v>
      </c>
      <c r="AF76">
        <v>38.31</v>
      </c>
      <c r="AG76">
        <v>41.7</v>
      </c>
      <c r="AH76">
        <v>112.48</v>
      </c>
      <c r="AI76">
        <v>0</v>
      </c>
      <c r="AJ76">
        <v>0</v>
      </c>
      <c r="AK76">
        <v>51.26</v>
      </c>
      <c r="AL76">
        <v>40.229999999999997</v>
      </c>
      <c r="AM76">
        <v>10.14</v>
      </c>
      <c r="AN76">
        <v>0</v>
      </c>
      <c r="AO76">
        <v>0</v>
      </c>
      <c r="AP76">
        <v>0.24</v>
      </c>
      <c r="AQ76">
        <v>59.86</v>
      </c>
      <c r="AR76">
        <v>1.6</v>
      </c>
      <c r="AS76">
        <v>18.11</v>
      </c>
      <c r="AT76">
        <v>14.43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2913.0399999999995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656.71</v>
      </c>
      <c r="L77">
        <v>629.32000000000005</v>
      </c>
      <c r="M77">
        <v>88.49</v>
      </c>
      <c r="N77">
        <v>114.22</v>
      </c>
      <c r="O77">
        <v>119.57</v>
      </c>
      <c r="P77">
        <v>121.16</v>
      </c>
      <c r="Q77">
        <v>19.77</v>
      </c>
      <c r="R77">
        <v>40.78</v>
      </c>
      <c r="S77">
        <v>25.38</v>
      </c>
      <c r="T77">
        <v>0</v>
      </c>
      <c r="U77">
        <v>402.77</v>
      </c>
      <c r="V77">
        <v>11.15</v>
      </c>
      <c r="W77">
        <v>43.49</v>
      </c>
      <c r="X77">
        <v>95.09</v>
      </c>
      <c r="Y77">
        <v>0</v>
      </c>
      <c r="Z77">
        <v>0</v>
      </c>
      <c r="AA77">
        <v>26.98</v>
      </c>
      <c r="AB77">
        <v>38</v>
      </c>
      <c r="AC77">
        <v>27.95</v>
      </c>
      <c r="AD77">
        <v>32.15</v>
      </c>
      <c r="AE77">
        <v>31.7</v>
      </c>
      <c r="AF77">
        <v>38.31</v>
      </c>
      <c r="AG77">
        <v>41.7</v>
      </c>
      <c r="AH77">
        <v>112.48</v>
      </c>
      <c r="AI77">
        <v>0</v>
      </c>
      <c r="AJ77">
        <v>0</v>
      </c>
      <c r="AK77">
        <v>51.26</v>
      </c>
      <c r="AL77">
        <v>40.229999999999997</v>
      </c>
      <c r="AM77">
        <v>10.14</v>
      </c>
      <c r="AN77">
        <v>0</v>
      </c>
      <c r="AO77">
        <v>0</v>
      </c>
      <c r="AP77">
        <v>0.24</v>
      </c>
      <c r="AQ77">
        <v>59.86</v>
      </c>
      <c r="AR77">
        <v>1.6</v>
      </c>
      <c r="AS77">
        <v>18.11</v>
      </c>
      <c r="AT77">
        <v>14.43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2913.0399999999995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657.04</v>
      </c>
      <c r="L78">
        <v>629.32000000000005</v>
      </c>
      <c r="M78">
        <v>88.49</v>
      </c>
      <c r="N78">
        <v>114.22</v>
      </c>
      <c r="O78">
        <v>119.57</v>
      </c>
      <c r="P78">
        <v>121.16</v>
      </c>
      <c r="Q78">
        <v>19.77</v>
      </c>
      <c r="R78">
        <v>40.78</v>
      </c>
      <c r="S78">
        <v>25.38</v>
      </c>
      <c r="T78">
        <v>0</v>
      </c>
      <c r="U78">
        <v>402.77</v>
      </c>
      <c r="V78">
        <v>11.15</v>
      </c>
      <c r="W78">
        <v>43.49</v>
      </c>
      <c r="X78">
        <v>95.09</v>
      </c>
      <c r="Y78">
        <v>0</v>
      </c>
      <c r="Z78">
        <v>0</v>
      </c>
      <c r="AA78">
        <v>26.98</v>
      </c>
      <c r="AB78">
        <v>38</v>
      </c>
      <c r="AC78">
        <v>27.95</v>
      </c>
      <c r="AD78">
        <v>32.15</v>
      </c>
      <c r="AE78">
        <v>31.7</v>
      </c>
      <c r="AF78">
        <v>38.31</v>
      </c>
      <c r="AG78">
        <v>41.7</v>
      </c>
      <c r="AH78">
        <v>112.48</v>
      </c>
      <c r="AI78">
        <v>0</v>
      </c>
      <c r="AJ78">
        <v>0</v>
      </c>
      <c r="AK78">
        <v>51.26</v>
      </c>
      <c r="AL78">
        <v>40.229999999999997</v>
      </c>
      <c r="AM78">
        <v>10.14</v>
      </c>
      <c r="AN78">
        <v>0</v>
      </c>
      <c r="AO78">
        <v>0</v>
      </c>
      <c r="AP78">
        <v>0.24</v>
      </c>
      <c r="AQ78">
        <v>59.86</v>
      </c>
      <c r="AR78">
        <v>1.6</v>
      </c>
      <c r="AS78">
        <v>18.11</v>
      </c>
      <c r="AT78">
        <v>14.43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2913.3699999999994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615.35</v>
      </c>
      <c r="L79">
        <v>578.69000000000005</v>
      </c>
      <c r="M79">
        <v>88.49</v>
      </c>
      <c r="N79">
        <v>114.22</v>
      </c>
      <c r="O79">
        <v>119.57</v>
      </c>
      <c r="P79">
        <v>121.16</v>
      </c>
      <c r="Q79">
        <v>19.77</v>
      </c>
      <c r="R79">
        <v>40.78</v>
      </c>
      <c r="S79">
        <v>25.38</v>
      </c>
      <c r="T79">
        <v>0</v>
      </c>
      <c r="U79">
        <v>402.77</v>
      </c>
      <c r="V79">
        <v>11.15</v>
      </c>
      <c r="W79">
        <v>43.49</v>
      </c>
      <c r="X79">
        <v>95.09</v>
      </c>
      <c r="Y79">
        <v>0</v>
      </c>
      <c r="Z79">
        <v>0</v>
      </c>
      <c r="AA79">
        <v>23.55</v>
      </c>
      <c r="AB79">
        <v>38</v>
      </c>
      <c r="AC79">
        <v>27.95</v>
      </c>
      <c r="AD79">
        <v>15.37</v>
      </c>
      <c r="AE79">
        <v>31.7</v>
      </c>
      <c r="AF79">
        <v>38.31</v>
      </c>
      <c r="AG79">
        <v>41.7</v>
      </c>
      <c r="AH79">
        <v>91.08</v>
      </c>
      <c r="AI79">
        <v>3.67</v>
      </c>
      <c r="AJ79">
        <v>0</v>
      </c>
      <c r="AK79">
        <v>51.26</v>
      </c>
      <c r="AL79">
        <v>40.229999999999997</v>
      </c>
      <c r="AM79">
        <v>10.14</v>
      </c>
      <c r="AN79">
        <v>0</v>
      </c>
      <c r="AO79">
        <v>0</v>
      </c>
      <c r="AP79">
        <v>1.1100000000000001</v>
      </c>
      <c r="AQ79">
        <v>59.86</v>
      </c>
      <c r="AR79">
        <v>1.6</v>
      </c>
      <c r="AS79">
        <v>18.11</v>
      </c>
      <c r="AT79">
        <v>14.43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2783.98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606.11</v>
      </c>
      <c r="L80">
        <v>552.83000000000004</v>
      </c>
      <c r="M80">
        <v>88.49</v>
      </c>
      <c r="N80">
        <v>114.22</v>
      </c>
      <c r="O80">
        <v>119.57</v>
      </c>
      <c r="P80">
        <v>121.16</v>
      </c>
      <c r="Q80">
        <v>19.77</v>
      </c>
      <c r="R80">
        <v>40.78</v>
      </c>
      <c r="S80">
        <v>25.38</v>
      </c>
      <c r="T80">
        <v>0</v>
      </c>
      <c r="U80">
        <v>402.77</v>
      </c>
      <c r="V80">
        <v>11.15</v>
      </c>
      <c r="W80">
        <v>43.49</v>
      </c>
      <c r="X80">
        <v>95.09</v>
      </c>
      <c r="Y80">
        <v>0</v>
      </c>
      <c r="Z80">
        <v>0</v>
      </c>
      <c r="AA80">
        <v>11.55</v>
      </c>
      <c r="AB80">
        <v>3.2</v>
      </c>
      <c r="AC80">
        <v>1.84</v>
      </c>
      <c r="AD80">
        <v>15.37</v>
      </c>
      <c r="AE80">
        <v>31.7</v>
      </c>
      <c r="AF80">
        <v>25.6</v>
      </c>
      <c r="AG80">
        <v>41.7</v>
      </c>
      <c r="AH80">
        <v>89.99</v>
      </c>
      <c r="AI80">
        <v>15.92</v>
      </c>
      <c r="AJ80">
        <v>0</v>
      </c>
      <c r="AK80">
        <v>51.26</v>
      </c>
      <c r="AL80">
        <v>40.229999999999997</v>
      </c>
      <c r="AM80">
        <v>0</v>
      </c>
      <c r="AN80">
        <v>0</v>
      </c>
      <c r="AO80">
        <v>0</v>
      </c>
      <c r="AP80">
        <v>1.1100000000000001</v>
      </c>
      <c r="AQ80">
        <v>59.86</v>
      </c>
      <c r="AR80">
        <v>1.6</v>
      </c>
      <c r="AS80">
        <v>10.35</v>
      </c>
      <c r="AT80">
        <v>14.43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2656.5199999999995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606.11</v>
      </c>
      <c r="L81">
        <v>552.83000000000004</v>
      </c>
      <c r="M81">
        <v>88.49</v>
      </c>
      <c r="N81">
        <v>114.22</v>
      </c>
      <c r="O81">
        <v>119.57</v>
      </c>
      <c r="P81">
        <v>121.16</v>
      </c>
      <c r="Q81">
        <v>19.77</v>
      </c>
      <c r="R81">
        <v>40.78</v>
      </c>
      <c r="S81">
        <v>25.38</v>
      </c>
      <c r="T81">
        <v>0</v>
      </c>
      <c r="U81">
        <v>402.77</v>
      </c>
      <c r="V81">
        <v>11.15</v>
      </c>
      <c r="W81">
        <v>43.49</v>
      </c>
      <c r="X81">
        <v>95.09</v>
      </c>
      <c r="Y81">
        <v>0</v>
      </c>
      <c r="Z81">
        <v>0</v>
      </c>
      <c r="AA81">
        <v>11.55</v>
      </c>
      <c r="AB81">
        <v>0</v>
      </c>
      <c r="AC81">
        <v>0</v>
      </c>
      <c r="AD81">
        <v>7.63</v>
      </c>
      <c r="AE81">
        <v>15.85</v>
      </c>
      <c r="AF81">
        <v>17.07</v>
      </c>
      <c r="AG81">
        <v>41.7</v>
      </c>
      <c r="AH81">
        <v>67.489999999999995</v>
      </c>
      <c r="AI81">
        <v>15.92</v>
      </c>
      <c r="AJ81">
        <v>0</v>
      </c>
      <c r="AK81">
        <v>51.26</v>
      </c>
      <c r="AL81">
        <v>40.229999999999997</v>
      </c>
      <c r="AM81">
        <v>0</v>
      </c>
      <c r="AN81">
        <v>0</v>
      </c>
      <c r="AO81">
        <v>0</v>
      </c>
      <c r="AP81">
        <v>1.1100000000000001</v>
      </c>
      <c r="AQ81">
        <v>59.86</v>
      </c>
      <c r="AR81">
        <v>25.48</v>
      </c>
      <c r="AS81">
        <v>10.35</v>
      </c>
      <c r="AT81">
        <v>14.43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2620.7400000000002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606.11</v>
      </c>
      <c r="L82">
        <v>533.6</v>
      </c>
      <c r="M82">
        <v>88.49</v>
      </c>
      <c r="N82">
        <v>114.22</v>
      </c>
      <c r="O82">
        <v>119.57</v>
      </c>
      <c r="P82">
        <v>121.16</v>
      </c>
      <c r="Q82">
        <v>19.77</v>
      </c>
      <c r="R82">
        <v>40.78</v>
      </c>
      <c r="S82">
        <v>25.38</v>
      </c>
      <c r="T82">
        <v>0</v>
      </c>
      <c r="U82">
        <v>402.77</v>
      </c>
      <c r="V82">
        <v>11.15</v>
      </c>
      <c r="W82">
        <v>43.49</v>
      </c>
      <c r="X82">
        <v>95.09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17.07</v>
      </c>
      <c r="AG82">
        <v>41.7</v>
      </c>
      <c r="AH82">
        <v>40.99</v>
      </c>
      <c r="AI82">
        <v>15.92</v>
      </c>
      <c r="AJ82">
        <v>0</v>
      </c>
      <c r="AK82">
        <v>51.26</v>
      </c>
      <c r="AL82">
        <v>8.94</v>
      </c>
      <c r="AM82">
        <v>0</v>
      </c>
      <c r="AN82">
        <v>0</v>
      </c>
      <c r="AO82">
        <v>0</v>
      </c>
      <c r="AP82">
        <v>1.1100000000000001</v>
      </c>
      <c r="AQ82">
        <v>59.86</v>
      </c>
      <c r="AR82">
        <v>25.48</v>
      </c>
      <c r="AS82">
        <v>4.2699999999999996</v>
      </c>
      <c r="AT82">
        <v>14.43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2518.4600000000005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652.99</v>
      </c>
      <c r="L83">
        <v>514.36</v>
      </c>
      <c r="M83">
        <v>88.49</v>
      </c>
      <c r="N83">
        <v>114.22</v>
      </c>
      <c r="O83">
        <v>119.57</v>
      </c>
      <c r="P83">
        <v>121.16</v>
      </c>
      <c r="Q83">
        <v>19.77</v>
      </c>
      <c r="R83">
        <v>40.78</v>
      </c>
      <c r="S83">
        <v>25.38</v>
      </c>
      <c r="T83">
        <v>0</v>
      </c>
      <c r="U83">
        <v>402.77</v>
      </c>
      <c r="V83">
        <v>11.15</v>
      </c>
      <c r="W83">
        <v>43.49</v>
      </c>
      <c r="X83">
        <v>95.09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41.7</v>
      </c>
      <c r="AH83">
        <v>40.99</v>
      </c>
      <c r="AI83">
        <v>15.92</v>
      </c>
      <c r="AJ83">
        <v>0</v>
      </c>
      <c r="AK83">
        <v>51.26</v>
      </c>
      <c r="AL83">
        <v>1.35</v>
      </c>
      <c r="AM83">
        <v>0</v>
      </c>
      <c r="AN83">
        <v>0</v>
      </c>
      <c r="AO83">
        <v>0</v>
      </c>
      <c r="AP83">
        <v>1.1100000000000001</v>
      </c>
      <c r="AQ83">
        <v>59.86</v>
      </c>
      <c r="AR83">
        <v>25.48</v>
      </c>
      <c r="AS83">
        <v>4.2699999999999996</v>
      </c>
      <c r="AT83">
        <v>14.43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2529.9699999999998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652.99</v>
      </c>
      <c r="L84">
        <v>504.74</v>
      </c>
      <c r="M84">
        <v>88.49</v>
      </c>
      <c r="N84">
        <v>114.22</v>
      </c>
      <c r="O84">
        <v>119.57</v>
      </c>
      <c r="P84">
        <v>121.16</v>
      </c>
      <c r="Q84">
        <v>19.77</v>
      </c>
      <c r="R84">
        <v>40.78</v>
      </c>
      <c r="S84">
        <v>25.38</v>
      </c>
      <c r="T84">
        <v>0</v>
      </c>
      <c r="U84">
        <v>402.77</v>
      </c>
      <c r="V84">
        <v>11.15</v>
      </c>
      <c r="W84">
        <v>43.49</v>
      </c>
      <c r="X84">
        <v>95.09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41.7</v>
      </c>
      <c r="AH84">
        <v>20.41</v>
      </c>
      <c r="AI84">
        <v>15.92</v>
      </c>
      <c r="AJ84">
        <v>0</v>
      </c>
      <c r="AK84">
        <v>51.26</v>
      </c>
      <c r="AL84">
        <v>1.35</v>
      </c>
      <c r="AM84">
        <v>0</v>
      </c>
      <c r="AN84">
        <v>0</v>
      </c>
      <c r="AO84">
        <v>0</v>
      </c>
      <c r="AP84">
        <v>1.1100000000000001</v>
      </c>
      <c r="AQ84">
        <v>59.86</v>
      </c>
      <c r="AR84">
        <v>6.38</v>
      </c>
      <c r="AS84">
        <v>4.2699999999999996</v>
      </c>
      <c r="AT84">
        <v>14.43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2480.67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589.05999999999995</v>
      </c>
      <c r="L85">
        <v>456.65</v>
      </c>
      <c r="M85">
        <v>88.49</v>
      </c>
      <c r="N85">
        <v>114.22</v>
      </c>
      <c r="O85">
        <v>119.57</v>
      </c>
      <c r="P85">
        <v>121.16</v>
      </c>
      <c r="Q85">
        <v>19.77</v>
      </c>
      <c r="R85">
        <v>40.78</v>
      </c>
      <c r="S85">
        <v>25.38</v>
      </c>
      <c r="T85">
        <v>0</v>
      </c>
      <c r="U85">
        <v>402.77</v>
      </c>
      <c r="V85">
        <v>11.15</v>
      </c>
      <c r="W85">
        <v>43.49</v>
      </c>
      <c r="X85">
        <v>95.09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41.7</v>
      </c>
      <c r="AH85">
        <v>0</v>
      </c>
      <c r="AI85">
        <v>15.92</v>
      </c>
      <c r="AJ85">
        <v>0</v>
      </c>
      <c r="AK85">
        <v>51.26</v>
      </c>
      <c r="AL85">
        <v>1.35</v>
      </c>
      <c r="AM85">
        <v>0</v>
      </c>
      <c r="AN85">
        <v>0</v>
      </c>
      <c r="AO85">
        <v>0</v>
      </c>
      <c r="AP85">
        <v>6.03</v>
      </c>
      <c r="AQ85">
        <v>59.86</v>
      </c>
      <c r="AR85">
        <v>2.13</v>
      </c>
      <c r="AS85">
        <v>4.2699999999999996</v>
      </c>
      <c r="AT85">
        <v>14.43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2348.9100000000008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594.87</v>
      </c>
      <c r="L86">
        <v>437.42</v>
      </c>
      <c r="M86">
        <v>88.49</v>
      </c>
      <c r="N86">
        <v>114.22</v>
      </c>
      <c r="O86">
        <v>119.57</v>
      </c>
      <c r="P86">
        <v>121.16</v>
      </c>
      <c r="Q86">
        <v>19.77</v>
      </c>
      <c r="R86">
        <v>40.78</v>
      </c>
      <c r="S86">
        <v>25.38</v>
      </c>
      <c r="T86">
        <v>0</v>
      </c>
      <c r="U86">
        <v>402.77</v>
      </c>
      <c r="V86">
        <v>11.15</v>
      </c>
      <c r="W86">
        <v>43.49</v>
      </c>
      <c r="X86">
        <v>95.09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41.7</v>
      </c>
      <c r="AH86">
        <v>0</v>
      </c>
      <c r="AI86">
        <v>3.42</v>
      </c>
      <c r="AJ86">
        <v>0</v>
      </c>
      <c r="AK86">
        <v>51.26</v>
      </c>
      <c r="AL86">
        <v>1.35</v>
      </c>
      <c r="AM86">
        <v>0</v>
      </c>
      <c r="AN86">
        <v>0</v>
      </c>
      <c r="AO86">
        <v>0</v>
      </c>
      <c r="AP86">
        <v>6.03</v>
      </c>
      <c r="AQ86">
        <v>59.86</v>
      </c>
      <c r="AR86">
        <v>2.13</v>
      </c>
      <c r="AS86">
        <v>4.2699999999999996</v>
      </c>
      <c r="AT86">
        <v>14.43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2322.9900000000007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461.48</v>
      </c>
      <c r="L87">
        <v>408.56</v>
      </c>
      <c r="M87">
        <v>88.49</v>
      </c>
      <c r="N87">
        <v>114.22</v>
      </c>
      <c r="O87">
        <v>119.57</v>
      </c>
      <c r="P87">
        <v>121.16</v>
      </c>
      <c r="Q87">
        <v>19.77</v>
      </c>
      <c r="R87">
        <v>40.78</v>
      </c>
      <c r="S87">
        <v>25.38</v>
      </c>
      <c r="T87">
        <v>0</v>
      </c>
      <c r="U87">
        <v>402.77</v>
      </c>
      <c r="V87">
        <v>11.15</v>
      </c>
      <c r="W87">
        <v>43.49</v>
      </c>
      <c r="X87">
        <v>95.09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41.7</v>
      </c>
      <c r="AH87">
        <v>0</v>
      </c>
      <c r="AI87">
        <v>0</v>
      </c>
      <c r="AJ87">
        <v>0</v>
      </c>
      <c r="AK87">
        <v>51.26</v>
      </c>
      <c r="AL87">
        <v>1.35</v>
      </c>
      <c r="AM87">
        <v>0</v>
      </c>
      <c r="AN87">
        <v>0</v>
      </c>
      <c r="AO87">
        <v>0</v>
      </c>
      <c r="AP87">
        <v>8.01</v>
      </c>
      <c r="AQ87">
        <v>59.86</v>
      </c>
      <c r="AR87">
        <v>2.13</v>
      </c>
      <c r="AS87">
        <v>4.2699999999999996</v>
      </c>
      <c r="AT87">
        <v>14.43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2159.3000000000002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384.92</v>
      </c>
      <c r="L88">
        <v>408.56</v>
      </c>
      <c r="M88">
        <v>88.49</v>
      </c>
      <c r="N88">
        <v>114.22</v>
      </c>
      <c r="O88">
        <v>119.57</v>
      </c>
      <c r="P88">
        <v>121.16</v>
      </c>
      <c r="Q88">
        <v>19.77</v>
      </c>
      <c r="R88">
        <v>40.78</v>
      </c>
      <c r="S88">
        <v>25.38</v>
      </c>
      <c r="T88">
        <v>0</v>
      </c>
      <c r="U88">
        <v>402.77</v>
      </c>
      <c r="V88">
        <v>11.15</v>
      </c>
      <c r="W88">
        <v>43.49</v>
      </c>
      <c r="X88">
        <v>95.09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41.7</v>
      </c>
      <c r="AH88">
        <v>0</v>
      </c>
      <c r="AI88">
        <v>0</v>
      </c>
      <c r="AJ88">
        <v>0</v>
      </c>
      <c r="AK88">
        <v>51.26</v>
      </c>
      <c r="AL88">
        <v>1.35</v>
      </c>
      <c r="AM88">
        <v>0</v>
      </c>
      <c r="AN88">
        <v>0</v>
      </c>
      <c r="AO88">
        <v>0</v>
      </c>
      <c r="AP88">
        <v>3.08</v>
      </c>
      <c r="AQ88">
        <v>59.86</v>
      </c>
      <c r="AR88">
        <v>2.13</v>
      </c>
      <c r="AS88">
        <v>4.2699999999999996</v>
      </c>
      <c r="AT88">
        <v>14.43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2077.81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322.33999999999997</v>
      </c>
      <c r="L89">
        <v>398.95</v>
      </c>
      <c r="M89">
        <v>88.49</v>
      </c>
      <c r="N89">
        <v>114.22</v>
      </c>
      <c r="O89">
        <v>119.57</v>
      </c>
      <c r="P89">
        <v>121.16</v>
      </c>
      <c r="Q89">
        <v>19.77</v>
      </c>
      <c r="R89">
        <v>40.78</v>
      </c>
      <c r="S89">
        <v>25.38</v>
      </c>
      <c r="T89">
        <v>0</v>
      </c>
      <c r="U89">
        <v>402.77</v>
      </c>
      <c r="V89">
        <v>11.15</v>
      </c>
      <c r="W89">
        <v>43.49</v>
      </c>
      <c r="X89">
        <v>95.09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41.7</v>
      </c>
      <c r="AH89">
        <v>0</v>
      </c>
      <c r="AI89">
        <v>0</v>
      </c>
      <c r="AJ89">
        <v>0</v>
      </c>
      <c r="AK89">
        <v>51.26</v>
      </c>
      <c r="AL89">
        <v>1.35</v>
      </c>
      <c r="AM89">
        <v>0</v>
      </c>
      <c r="AN89">
        <v>0</v>
      </c>
      <c r="AO89">
        <v>0</v>
      </c>
      <c r="AP89">
        <v>2.2200000000000002</v>
      </c>
      <c r="AQ89">
        <v>44.91</v>
      </c>
      <c r="AR89">
        <v>2.13</v>
      </c>
      <c r="AS89">
        <v>4.2699999999999996</v>
      </c>
      <c r="AT89">
        <v>14.43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1989.8100000000002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322.33999999999997</v>
      </c>
      <c r="L90">
        <v>378.5</v>
      </c>
      <c r="M90">
        <v>88.49</v>
      </c>
      <c r="N90">
        <v>114.22</v>
      </c>
      <c r="O90">
        <v>119.57</v>
      </c>
      <c r="P90">
        <v>121.16</v>
      </c>
      <c r="Q90">
        <v>19.77</v>
      </c>
      <c r="R90">
        <v>40.78</v>
      </c>
      <c r="S90">
        <v>25.38</v>
      </c>
      <c r="T90">
        <v>0</v>
      </c>
      <c r="U90">
        <v>402.77</v>
      </c>
      <c r="V90">
        <v>11.15</v>
      </c>
      <c r="W90">
        <v>43.49</v>
      </c>
      <c r="X90">
        <v>95.09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41.7</v>
      </c>
      <c r="AH90">
        <v>0</v>
      </c>
      <c r="AI90">
        <v>0</v>
      </c>
      <c r="AJ90">
        <v>0</v>
      </c>
      <c r="AK90">
        <v>51.26</v>
      </c>
      <c r="AL90">
        <v>1.35</v>
      </c>
      <c r="AM90">
        <v>0</v>
      </c>
      <c r="AN90">
        <v>0</v>
      </c>
      <c r="AO90">
        <v>0</v>
      </c>
      <c r="AP90">
        <v>2.2200000000000002</v>
      </c>
      <c r="AQ90">
        <v>44.91</v>
      </c>
      <c r="AR90">
        <v>25.48</v>
      </c>
      <c r="AS90">
        <v>4.2699999999999996</v>
      </c>
      <c r="AT90">
        <v>14.43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1992.71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322.33999999999997</v>
      </c>
      <c r="L91">
        <v>378.5</v>
      </c>
      <c r="M91">
        <v>88.49</v>
      </c>
      <c r="N91">
        <v>114.22</v>
      </c>
      <c r="O91">
        <v>119.57</v>
      </c>
      <c r="P91">
        <v>121.16</v>
      </c>
      <c r="Q91">
        <v>17.04</v>
      </c>
      <c r="R91">
        <v>35.15</v>
      </c>
      <c r="S91">
        <v>21.88</v>
      </c>
      <c r="T91">
        <v>0</v>
      </c>
      <c r="U91">
        <v>402.77</v>
      </c>
      <c r="V91">
        <v>9.59</v>
      </c>
      <c r="W91">
        <v>43.49</v>
      </c>
      <c r="X91">
        <v>95.09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41.7</v>
      </c>
      <c r="AH91">
        <v>0</v>
      </c>
      <c r="AI91">
        <v>0</v>
      </c>
      <c r="AJ91">
        <v>0</v>
      </c>
      <c r="AK91">
        <v>51.26</v>
      </c>
      <c r="AL91">
        <v>1.35</v>
      </c>
      <c r="AM91">
        <v>0</v>
      </c>
      <c r="AN91">
        <v>0</v>
      </c>
      <c r="AO91">
        <v>0</v>
      </c>
      <c r="AP91">
        <v>2.2200000000000002</v>
      </c>
      <c r="AQ91">
        <v>44.91</v>
      </c>
      <c r="AR91">
        <v>25.48</v>
      </c>
      <c r="AS91">
        <v>4.2699999999999996</v>
      </c>
      <c r="AT91">
        <v>14.43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1979.29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322.33999999999997</v>
      </c>
      <c r="L92">
        <v>378.5</v>
      </c>
      <c r="M92">
        <v>88.49</v>
      </c>
      <c r="N92">
        <v>114.22</v>
      </c>
      <c r="O92">
        <v>119.57</v>
      </c>
      <c r="P92">
        <v>121.16</v>
      </c>
      <c r="Q92">
        <v>17.04</v>
      </c>
      <c r="R92">
        <v>35.15</v>
      </c>
      <c r="S92">
        <v>21.88</v>
      </c>
      <c r="T92">
        <v>0</v>
      </c>
      <c r="U92">
        <v>402.77</v>
      </c>
      <c r="V92">
        <v>9.59</v>
      </c>
      <c r="W92">
        <v>43.49</v>
      </c>
      <c r="X92">
        <v>95.09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41.7</v>
      </c>
      <c r="AH92">
        <v>0</v>
      </c>
      <c r="AI92">
        <v>0</v>
      </c>
      <c r="AJ92">
        <v>0</v>
      </c>
      <c r="AK92">
        <v>51.26</v>
      </c>
      <c r="AL92">
        <v>1.35</v>
      </c>
      <c r="AM92">
        <v>0</v>
      </c>
      <c r="AN92">
        <v>0</v>
      </c>
      <c r="AO92">
        <v>0</v>
      </c>
      <c r="AP92">
        <v>2.2200000000000002</v>
      </c>
      <c r="AQ92">
        <v>29.94</v>
      </c>
      <c r="AR92">
        <v>25.48</v>
      </c>
      <c r="AS92">
        <v>4.2699999999999996</v>
      </c>
      <c r="AT92">
        <v>14.43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1964.32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322.33999999999997</v>
      </c>
      <c r="L93">
        <v>378.5</v>
      </c>
      <c r="M93">
        <v>88.49</v>
      </c>
      <c r="N93">
        <v>114.22</v>
      </c>
      <c r="O93">
        <v>119.57</v>
      </c>
      <c r="P93">
        <v>121.16</v>
      </c>
      <c r="Q93">
        <v>17.04</v>
      </c>
      <c r="R93">
        <v>35.15</v>
      </c>
      <c r="S93">
        <v>21.88</v>
      </c>
      <c r="T93">
        <v>0</v>
      </c>
      <c r="U93">
        <v>402.77</v>
      </c>
      <c r="V93">
        <v>9.59</v>
      </c>
      <c r="W93">
        <v>43.49</v>
      </c>
      <c r="X93">
        <v>95.09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41.7</v>
      </c>
      <c r="AH93">
        <v>0</v>
      </c>
      <c r="AI93">
        <v>0</v>
      </c>
      <c r="AJ93">
        <v>0</v>
      </c>
      <c r="AK93">
        <v>51.26</v>
      </c>
      <c r="AL93">
        <v>1.35</v>
      </c>
      <c r="AM93">
        <v>0</v>
      </c>
      <c r="AN93">
        <v>0</v>
      </c>
      <c r="AO93">
        <v>0</v>
      </c>
      <c r="AP93">
        <v>2.2200000000000002</v>
      </c>
      <c r="AQ93">
        <v>29.94</v>
      </c>
      <c r="AR93">
        <v>4.24</v>
      </c>
      <c r="AS93">
        <v>4.2699999999999996</v>
      </c>
      <c r="AT93">
        <v>14.43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1943.08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322.33999999999997</v>
      </c>
      <c r="L94">
        <v>349.31</v>
      </c>
      <c r="M94">
        <v>88.49</v>
      </c>
      <c r="N94">
        <v>114.22</v>
      </c>
      <c r="O94">
        <v>119.57</v>
      </c>
      <c r="P94">
        <v>121.16</v>
      </c>
      <c r="Q94">
        <v>17.04</v>
      </c>
      <c r="R94">
        <v>35.15</v>
      </c>
      <c r="S94">
        <v>21.88</v>
      </c>
      <c r="T94">
        <v>0</v>
      </c>
      <c r="U94">
        <v>402.77</v>
      </c>
      <c r="V94">
        <v>9.59</v>
      </c>
      <c r="W94">
        <v>43.49</v>
      </c>
      <c r="X94">
        <v>95.09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41.7</v>
      </c>
      <c r="AH94">
        <v>0</v>
      </c>
      <c r="AI94">
        <v>0</v>
      </c>
      <c r="AJ94">
        <v>0</v>
      </c>
      <c r="AK94">
        <v>51.26</v>
      </c>
      <c r="AL94">
        <v>1.35</v>
      </c>
      <c r="AM94">
        <v>0</v>
      </c>
      <c r="AN94">
        <v>0</v>
      </c>
      <c r="AO94">
        <v>0</v>
      </c>
      <c r="AP94">
        <v>2.2200000000000002</v>
      </c>
      <c r="AQ94">
        <v>29.94</v>
      </c>
      <c r="AR94">
        <v>3.18</v>
      </c>
      <c r="AS94">
        <v>4.2699999999999996</v>
      </c>
      <c r="AT94">
        <v>14.43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1912.8300000000002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322.33999999999997</v>
      </c>
      <c r="L95">
        <v>349.31</v>
      </c>
      <c r="M95">
        <v>88.49</v>
      </c>
      <c r="N95">
        <v>114.22</v>
      </c>
      <c r="O95">
        <v>119.57</v>
      </c>
      <c r="P95">
        <v>121.16</v>
      </c>
      <c r="Q95">
        <v>17.04</v>
      </c>
      <c r="R95">
        <v>30.57</v>
      </c>
      <c r="S95">
        <v>19.28</v>
      </c>
      <c r="T95">
        <v>0</v>
      </c>
      <c r="U95">
        <v>402.77</v>
      </c>
      <c r="V95">
        <v>9.59</v>
      </c>
      <c r="W95">
        <v>43.49</v>
      </c>
      <c r="X95">
        <v>95.09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41.7</v>
      </c>
      <c r="AH95">
        <v>0</v>
      </c>
      <c r="AI95">
        <v>0</v>
      </c>
      <c r="AJ95">
        <v>0</v>
      </c>
      <c r="AK95">
        <v>51.26</v>
      </c>
      <c r="AL95">
        <v>1.35</v>
      </c>
      <c r="AM95">
        <v>0</v>
      </c>
      <c r="AN95">
        <v>0</v>
      </c>
      <c r="AO95">
        <v>0</v>
      </c>
      <c r="AP95">
        <v>2.2200000000000002</v>
      </c>
      <c r="AQ95">
        <v>14.97</v>
      </c>
      <c r="AR95">
        <v>3.18</v>
      </c>
      <c r="AS95">
        <v>4.2699999999999996</v>
      </c>
      <c r="AT95">
        <v>14.43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1890.6799999999998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322.33999999999997</v>
      </c>
      <c r="L96">
        <v>349.31</v>
      </c>
      <c r="M96">
        <v>88.49</v>
      </c>
      <c r="N96">
        <v>114.22</v>
      </c>
      <c r="O96">
        <v>119.57</v>
      </c>
      <c r="P96">
        <v>121.16</v>
      </c>
      <c r="Q96">
        <v>17.04</v>
      </c>
      <c r="R96">
        <v>30.57</v>
      </c>
      <c r="S96">
        <v>19.28</v>
      </c>
      <c r="T96">
        <v>0</v>
      </c>
      <c r="U96">
        <v>402.77</v>
      </c>
      <c r="V96">
        <v>9.59</v>
      </c>
      <c r="W96">
        <v>37.49</v>
      </c>
      <c r="X96">
        <v>81.96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41.7</v>
      </c>
      <c r="AH96">
        <v>0</v>
      </c>
      <c r="AI96">
        <v>0</v>
      </c>
      <c r="AJ96">
        <v>0</v>
      </c>
      <c r="AK96">
        <v>51.26</v>
      </c>
      <c r="AL96">
        <v>1.35</v>
      </c>
      <c r="AM96">
        <v>0</v>
      </c>
      <c r="AN96">
        <v>0</v>
      </c>
      <c r="AO96">
        <v>0</v>
      </c>
      <c r="AP96">
        <v>2.2200000000000002</v>
      </c>
      <c r="AQ96">
        <v>14.97</v>
      </c>
      <c r="AR96">
        <v>3.18</v>
      </c>
      <c r="AS96">
        <v>4.2699999999999996</v>
      </c>
      <c r="AT96">
        <v>14.43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1871.55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322.33999999999997</v>
      </c>
      <c r="L97">
        <v>349.31</v>
      </c>
      <c r="M97">
        <v>88.49</v>
      </c>
      <c r="N97">
        <v>114.22</v>
      </c>
      <c r="O97">
        <v>119.57</v>
      </c>
      <c r="P97">
        <v>121.16</v>
      </c>
      <c r="Q97">
        <v>17.04</v>
      </c>
      <c r="R97">
        <v>30.57</v>
      </c>
      <c r="S97">
        <v>19.28</v>
      </c>
      <c r="T97">
        <v>0</v>
      </c>
      <c r="U97">
        <v>402.77</v>
      </c>
      <c r="V97">
        <v>9.34</v>
      </c>
      <c r="W97">
        <v>37.49</v>
      </c>
      <c r="X97">
        <v>81.96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41.7</v>
      </c>
      <c r="AH97">
        <v>0</v>
      </c>
      <c r="AI97">
        <v>0</v>
      </c>
      <c r="AJ97">
        <v>0</v>
      </c>
      <c r="AK97">
        <v>51.26</v>
      </c>
      <c r="AL97">
        <v>1.35</v>
      </c>
      <c r="AM97">
        <v>0</v>
      </c>
      <c r="AN97">
        <v>0</v>
      </c>
      <c r="AO97">
        <v>0</v>
      </c>
      <c r="AP97">
        <v>2.2200000000000002</v>
      </c>
      <c r="AQ97">
        <v>14.97</v>
      </c>
      <c r="AR97">
        <v>1.6</v>
      </c>
      <c r="AS97">
        <v>4.2699999999999996</v>
      </c>
      <c r="AT97">
        <v>14.43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1869.7199999999998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322.33999999999997</v>
      </c>
      <c r="L98">
        <v>349.31</v>
      </c>
      <c r="M98">
        <v>88.49</v>
      </c>
      <c r="N98">
        <v>114.22</v>
      </c>
      <c r="O98">
        <v>119.57</v>
      </c>
      <c r="P98">
        <v>121.16</v>
      </c>
      <c r="Q98">
        <v>17.04</v>
      </c>
      <c r="R98">
        <v>30.57</v>
      </c>
      <c r="S98">
        <v>19.28</v>
      </c>
      <c r="T98">
        <v>0</v>
      </c>
      <c r="U98">
        <v>402.77</v>
      </c>
      <c r="V98">
        <v>9.34</v>
      </c>
      <c r="W98">
        <v>37.49</v>
      </c>
      <c r="X98">
        <v>81.96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41.7</v>
      </c>
      <c r="AH98">
        <v>0</v>
      </c>
      <c r="AI98">
        <v>0</v>
      </c>
      <c r="AJ98">
        <v>0</v>
      </c>
      <c r="AK98">
        <v>51.26</v>
      </c>
      <c r="AL98">
        <v>1.35</v>
      </c>
      <c r="AM98">
        <v>0</v>
      </c>
      <c r="AN98">
        <v>0</v>
      </c>
      <c r="AO98">
        <v>0</v>
      </c>
      <c r="AP98">
        <v>2.2200000000000002</v>
      </c>
      <c r="AQ98">
        <v>0</v>
      </c>
      <c r="AR98">
        <v>1.6</v>
      </c>
      <c r="AS98">
        <v>4.2699999999999996</v>
      </c>
      <c r="AT98">
        <v>14.43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1854.7499999999998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11.409742499999991</v>
      </c>
      <c r="L99">
        <f t="shared" si="2"/>
        <v>10.570357499999998</v>
      </c>
      <c r="M99">
        <f t="shared" si="2"/>
        <v>1.9890174999999963</v>
      </c>
      <c r="N99">
        <f t="shared" si="2"/>
        <v>2.6187499999999986</v>
      </c>
      <c r="O99">
        <f t="shared" si="2"/>
        <v>2.8696799999999962</v>
      </c>
      <c r="P99">
        <f t="shared" si="2"/>
        <v>2.7707549999999976</v>
      </c>
      <c r="Q99">
        <f t="shared" si="2"/>
        <v>0.40921999999999964</v>
      </c>
      <c r="R99">
        <f t="shared" si="2"/>
        <v>0.81172500000000103</v>
      </c>
      <c r="S99">
        <f t="shared" si="2"/>
        <v>0.51430000000000065</v>
      </c>
      <c r="T99">
        <f t="shared" si="2"/>
        <v>0</v>
      </c>
      <c r="U99">
        <f t="shared" si="2"/>
        <v>9.643272499999993</v>
      </c>
      <c r="V99">
        <f t="shared" si="2"/>
        <v>0.24217750000000002</v>
      </c>
      <c r="W99">
        <f t="shared" si="2"/>
        <v>0.94995999999999792</v>
      </c>
      <c r="X99">
        <f t="shared" si="2"/>
        <v>2.0871025000000016</v>
      </c>
      <c r="Y99">
        <f t="shared" si="2"/>
        <v>0</v>
      </c>
      <c r="Z99">
        <f t="shared" si="2"/>
        <v>0</v>
      </c>
      <c r="AA99">
        <f t="shared" si="2"/>
        <v>8.2067500000000002E-2</v>
      </c>
      <c r="AB99">
        <f t="shared" si="2"/>
        <v>0.12658</v>
      </c>
      <c r="AC99">
        <f t="shared" si="2"/>
        <v>8.8627499999999984E-2</v>
      </c>
      <c r="AD99">
        <f t="shared" si="2"/>
        <v>0.11232499999999999</v>
      </c>
      <c r="AE99">
        <f t="shared" si="2"/>
        <v>0.32096249999999976</v>
      </c>
      <c r="AF99">
        <f t="shared" si="2"/>
        <v>0.34101499999999962</v>
      </c>
      <c r="AG99">
        <f t="shared" si="2"/>
        <v>1.0007999999999984</v>
      </c>
      <c r="AH99">
        <f t="shared" si="2"/>
        <v>0.64074999999999982</v>
      </c>
      <c r="AI99">
        <f t="shared" si="2"/>
        <v>5.1304999999999983E-2</v>
      </c>
      <c r="AJ99">
        <f t="shared" si="2"/>
        <v>0</v>
      </c>
      <c r="AK99">
        <f t="shared" si="2"/>
        <v>1.2302400000000029</v>
      </c>
      <c r="AL99">
        <f t="shared" si="2"/>
        <v>0.1675250000000004</v>
      </c>
      <c r="AM99">
        <f t="shared" si="2"/>
        <v>2.2815000000000002E-2</v>
      </c>
      <c r="AN99">
        <f t="shared" si="2"/>
        <v>0</v>
      </c>
      <c r="AO99">
        <f t="shared" si="2"/>
        <v>0</v>
      </c>
      <c r="AP99">
        <f t="shared" si="2"/>
        <v>5.0042500000000066E-2</v>
      </c>
      <c r="AQ99">
        <f t="shared" si="2"/>
        <v>0.64728749999999968</v>
      </c>
      <c r="AR99">
        <f t="shared" si="2"/>
        <v>0.11185250000000002</v>
      </c>
      <c r="AS99">
        <f t="shared" si="2"/>
        <v>0.14011999999999988</v>
      </c>
      <c r="AT99">
        <f t="shared" si="2"/>
        <v>0.39384500000000056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52.414219999999993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45648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94.56</v>
      </c>
      <c r="C3" s="35">
        <v>64.08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134.65</v>
      </c>
      <c r="O3">
        <v>52.9</v>
      </c>
      <c r="P3">
        <v>0.69</v>
      </c>
      <c r="Q3">
        <v>6</v>
      </c>
      <c r="R3" s="94">
        <v>0</v>
      </c>
      <c r="S3" s="94">
        <v>0</v>
      </c>
      <c r="T3" s="94">
        <v>0</v>
      </c>
      <c r="U3">
        <v>1.1399999999999999</v>
      </c>
      <c r="V3">
        <v>0</v>
      </c>
      <c r="W3">
        <v>1.62</v>
      </c>
      <c r="X3">
        <v>64.989999999999995</v>
      </c>
      <c r="Y3">
        <v>21.67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</v>
      </c>
      <c r="AH3">
        <v>61.67</v>
      </c>
      <c r="AI3">
        <v>61.67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94.56</v>
      </c>
      <c r="C4" s="35">
        <v>64.08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134.65</v>
      </c>
      <c r="O4">
        <v>52.9</v>
      </c>
      <c r="P4">
        <v>0.69</v>
      </c>
      <c r="Q4">
        <v>6</v>
      </c>
      <c r="R4" s="94">
        <v>0</v>
      </c>
      <c r="S4" s="94">
        <v>0</v>
      </c>
      <c r="T4" s="94">
        <v>0</v>
      </c>
      <c r="U4">
        <v>1.1399999999999999</v>
      </c>
      <c r="V4">
        <v>0</v>
      </c>
      <c r="W4">
        <v>1.62</v>
      </c>
      <c r="X4">
        <v>66</v>
      </c>
      <c r="Y4">
        <v>22</v>
      </c>
      <c r="Z4">
        <v>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61.67</v>
      </c>
      <c r="AI4">
        <v>61.67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64.44</v>
      </c>
      <c r="C5" s="35">
        <v>57.42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134.65</v>
      </c>
      <c r="O5">
        <v>52.9</v>
      </c>
      <c r="P5">
        <v>0.69</v>
      </c>
      <c r="Q5">
        <v>6</v>
      </c>
      <c r="R5" s="94">
        <v>0</v>
      </c>
      <c r="S5" s="94">
        <v>0</v>
      </c>
      <c r="T5" s="94">
        <v>0</v>
      </c>
      <c r="U5">
        <v>1.1399999999999999</v>
      </c>
      <c r="V5">
        <v>0</v>
      </c>
      <c r="W5">
        <v>1.62</v>
      </c>
      <c r="X5">
        <v>67.5</v>
      </c>
      <c r="Y5">
        <v>22.5</v>
      </c>
      <c r="Z5">
        <v>22.5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</v>
      </c>
      <c r="AH5">
        <v>41.67</v>
      </c>
      <c r="AI5">
        <v>41.67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64.44</v>
      </c>
      <c r="C6" s="35">
        <v>57.42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134.65</v>
      </c>
      <c r="O6">
        <v>52.9</v>
      </c>
      <c r="P6">
        <v>0.69</v>
      </c>
      <c r="Q6">
        <v>6</v>
      </c>
      <c r="R6" s="94">
        <v>0</v>
      </c>
      <c r="S6" s="94">
        <v>0</v>
      </c>
      <c r="T6" s="94">
        <v>0</v>
      </c>
      <c r="U6">
        <v>1.1399999999999999</v>
      </c>
      <c r="V6">
        <v>0</v>
      </c>
      <c r="W6">
        <v>1.62</v>
      </c>
      <c r="X6">
        <v>67.010000000000005</v>
      </c>
      <c r="Y6">
        <v>22.33</v>
      </c>
      <c r="Z6">
        <v>22.33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15.33</v>
      </c>
      <c r="AH6">
        <v>42</v>
      </c>
      <c r="AI6">
        <v>42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64.44</v>
      </c>
      <c r="C7" s="35">
        <v>57.42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134.65</v>
      </c>
      <c r="O7">
        <v>52.9</v>
      </c>
      <c r="P7">
        <v>0.69</v>
      </c>
      <c r="Q7">
        <v>6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1.62</v>
      </c>
      <c r="X7">
        <v>40</v>
      </c>
      <c r="Y7">
        <v>13.34</v>
      </c>
      <c r="Z7">
        <v>13.33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9.67</v>
      </c>
      <c r="AH7">
        <v>38.33</v>
      </c>
      <c r="AI7">
        <v>38.33</v>
      </c>
      <c r="AJ7">
        <v>25.23</v>
      </c>
      <c r="AK7">
        <v>0</v>
      </c>
      <c r="AL7">
        <v>0</v>
      </c>
    </row>
    <row r="8" spans="1:39">
      <c r="A8" t="s">
        <v>50</v>
      </c>
      <c r="B8" s="35">
        <v>64.44</v>
      </c>
      <c r="C8" s="35">
        <v>57.42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134.65</v>
      </c>
      <c r="O8">
        <v>52.9</v>
      </c>
      <c r="P8">
        <v>0.69</v>
      </c>
      <c r="Q8">
        <v>6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1.62</v>
      </c>
      <c r="X8">
        <v>41.5</v>
      </c>
      <c r="Y8">
        <v>13.84</v>
      </c>
      <c r="Z8">
        <v>13.83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38.67</v>
      </c>
      <c r="AI8">
        <v>38.67</v>
      </c>
      <c r="AJ8">
        <v>25.23</v>
      </c>
      <c r="AK8">
        <v>0</v>
      </c>
      <c r="AL8">
        <v>0</v>
      </c>
    </row>
    <row r="9" spans="1:39">
      <c r="A9" t="s">
        <v>51</v>
      </c>
      <c r="B9" s="35">
        <v>64.44</v>
      </c>
      <c r="C9" s="35">
        <v>57.42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134.65</v>
      </c>
      <c r="O9">
        <v>52.9</v>
      </c>
      <c r="P9">
        <v>0.69</v>
      </c>
      <c r="Q9">
        <v>6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1.62</v>
      </c>
      <c r="X9">
        <v>42.5</v>
      </c>
      <c r="Y9">
        <v>14.16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30</v>
      </c>
      <c r="AI9">
        <v>30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64.44</v>
      </c>
      <c r="C10" s="35">
        <v>57.42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134.65</v>
      </c>
      <c r="O10">
        <v>52.9</v>
      </c>
      <c r="P10">
        <v>0.69</v>
      </c>
      <c r="Q10">
        <v>6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1.62</v>
      </c>
      <c r="X10">
        <v>43.5</v>
      </c>
      <c r="Y10">
        <v>14.5</v>
      </c>
      <c r="Z10">
        <v>14.5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30.33</v>
      </c>
      <c r="AI10">
        <v>30.33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64.44</v>
      </c>
      <c r="C11" s="35">
        <v>57.42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134.65</v>
      </c>
      <c r="O11">
        <v>52.9</v>
      </c>
      <c r="P11">
        <v>0.69</v>
      </c>
      <c r="Q11">
        <v>6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1.62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30.67</v>
      </c>
      <c r="AI11">
        <v>30.67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64.44</v>
      </c>
      <c r="C12" s="35">
        <v>57.42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134.65</v>
      </c>
      <c r="O12">
        <v>52.9</v>
      </c>
      <c r="P12">
        <v>0.69</v>
      </c>
      <c r="Q12">
        <v>6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1.62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31.33</v>
      </c>
      <c r="AI12">
        <v>31.33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64.44</v>
      </c>
      <c r="C13" s="35">
        <v>57.42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134.65</v>
      </c>
      <c r="O13">
        <v>52.9</v>
      </c>
      <c r="P13">
        <v>0.69</v>
      </c>
      <c r="Q13">
        <v>6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1.62</v>
      </c>
      <c r="X13">
        <v>55.01</v>
      </c>
      <c r="Y13">
        <v>18.329999999999998</v>
      </c>
      <c r="Z13">
        <v>18.329999999999998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7.66</v>
      </c>
      <c r="AH13">
        <v>36.67</v>
      </c>
      <c r="AI13">
        <v>36.659999999999997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64.44</v>
      </c>
      <c r="C14" s="35">
        <v>57.42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134.65</v>
      </c>
      <c r="O14">
        <v>52.9</v>
      </c>
      <c r="P14">
        <v>0.69</v>
      </c>
      <c r="Q14">
        <v>6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1.62</v>
      </c>
      <c r="X14">
        <v>55.01</v>
      </c>
      <c r="Y14">
        <v>18.329999999999998</v>
      </c>
      <c r="Z14">
        <v>18.329999999999998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36.67</v>
      </c>
      <c r="AI14">
        <v>36.659999999999997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64.44</v>
      </c>
      <c r="C15" s="35">
        <v>57.42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134.65</v>
      </c>
      <c r="O15">
        <v>52.9</v>
      </c>
      <c r="P15">
        <v>0.69</v>
      </c>
      <c r="Q15">
        <v>6</v>
      </c>
      <c r="R15" s="94">
        <v>0</v>
      </c>
      <c r="S15" s="94">
        <v>0</v>
      </c>
      <c r="T15" s="94">
        <v>0</v>
      </c>
      <c r="U15">
        <v>1.07</v>
      </c>
      <c r="V15">
        <v>0</v>
      </c>
      <c r="W15">
        <v>1.62</v>
      </c>
      <c r="X15">
        <v>42.49</v>
      </c>
      <c r="Y15">
        <v>14.17</v>
      </c>
      <c r="Z15">
        <v>14.17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28.33</v>
      </c>
      <c r="AI15">
        <v>28.34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64.44</v>
      </c>
      <c r="C16" s="35">
        <v>57.42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134.65</v>
      </c>
      <c r="O16">
        <v>52.9</v>
      </c>
      <c r="P16">
        <v>0.69</v>
      </c>
      <c r="Q16">
        <v>6</v>
      </c>
      <c r="R16" s="94">
        <v>0</v>
      </c>
      <c r="S16" s="94">
        <v>0</v>
      </c>
      <c r="T16" s="94">
        <v>0</v>
      </c>
      <c r="U16">
        <v>1.07</v>
      </c>
      <c r="V16">
        <v>0</v>
      </c>
      <c r="W16">
        <v>1.62</v>
      </c>
      <c r="X16">
        <v>42.49</v>
      </c>
      <c r="Y16">
        <v>14.17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28.33</v>
      </c>
      <c r="AI16">
        <v>28.34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64.44</v>
      </c>
      <c r="C17" s="35">
        <v>57.42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134.65</v>
      </c>
      <c r="O17">
        <v>52.9</v>
      </c>
      <c r="P17">
        <v>0</v>
      </c>
      <c r="Q17">
        <v>6</v>
      </c>
      <c r="R17" s="94">
        <v>0</v>
      </c>
      <c r="S17" s="94">
        <v>0</v>
      </c>
      <c r="T17" s="94">
        <v>0</v>
      </c>
      <c r="U17">
        <v>1.07</v>
      </c>
      <c r="V17">
        <v>0</v>
      </c>
      <c r="W17">
        <v>1.62</v>
      </c>
      <c r="X17">
        <v>42.49</v>
      </c>
      <c r="Y17">
        <v>14.17</v>
      </c>
      <c r="Z17">
        <v>14.17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23.33</v>
      </c>
      <c r="AI17">
        <v>23.34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64.44</v>
      </c>
      <c r="C18" s="35">
        <v>57.42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134.65</v>
      </c>
      <c r="O18">
        <v>52.9</v>
      </c>
      <c r="P18">
        <v>0</v>
      </c>
      <c r="Q18">
        <v>6</v>
      </c>
      <c r="R18" s="94">
        <v>0</v>
      </c>
      <c r="S18" s="94">
        <v>0</v>
      </c>
      <c r="T18" s="94">
        <v>0</v>
      </c>
      <c r="U18">
        <v>1.07</v>
      </c>
      <c r="V18">
        <v>0</v>
      </c>
      <c r="W18">
        <v>1.62</v>
      </c>
      <c r="X18">
        <v>42.49</v>
      </c>
      <c r="Y18">
        <v>14.17</v>
      </c>
      <c r="Z18">
        <v>14.17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23.33</v>
      </c>
      <c r="AI18">
        <v>23.34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64.44</v>
      </c>
      <c r="C19" s="35">
        <v>57.42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134.65</v>
      </c>
      <c r="O19">
        <v>67.33</v>
      </c>
      <c r="P19">
        <v>0.69</v>
      </c>
      <c r="Q19">
        <v>6</v>
      </c>
      <c r="R19" s="94">
        <v>0</v>
      </c>
      <c r="S19" s="94">
        <v>0</v>
      </c>
      <c r="T19" s="94">
        <v>0</v>
      </c>
      <c r="U19">
        <v>1.07</v>
      </c>
      <c r="V19">
        <v>0</v>
      </c>
      <c r="W19">
        <v>1.62</v>
      </c>
      <c r="X19">
        <v>25.01</v>
      </c>
      <c r="Y19">
        <v>8.33</v>
      </c>
      <c r="Z19">
        <v>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19.329999999999998</v>
      </c>
      <c r="AI19">
        <v>19.34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64.44</v>
      </c>
      <c r="C20" s="35">
        <v>57.42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134.65</v>
      </c>
      <c r="O20">
        <v>67.33</v>
      </c>
      <c r="P20">
        <v>0.69</v>
      </c>
      <c r="Q20">
        <v>6</v>
      </c>
      <c r="R20" s="94">
        <v>0</v>
      </c>
      <c r="S20" s="94">
        <v>0</v>
      </c>
      <c r="T20" s="94">
        <v>0</v>
      </c>
      <c r="U20">
        <v>1.07</v>
      </c>
      <c r="V20">
        <v>0</v>
      </c>
      <c r="W20">
        <v>1.62</v>
      </c>
      <c r="X20">
        <v>25.01</v>
      </c>
      <c r="Y20">
        <v>8.33</v>
      </c>
      <c r="Z20">
        <v>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18.670000000000002</v>
      </c>
      <c r="AI20">
        <v>18.66</v>
      </c>
      <c r="AJ20">
        <v>24.73</v>
      </c>
      <c r="AK20">
        <v>0</v>
      </c>
      <c r="AL20">
        <v>0</v>
      </c>
    </row>
    <row r="21" spans="1:38">
      <c r="A21" t="s">
        <v>63</v>
      </c>
      <c r="B21" s="35">
        <v>64.44</v>
      </c>
      <c r="C21" s="35">
        <v>57.42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134.65</v>
      </c>
      <c r="O21">
        <v>72.14</v>
      </c>
      <c r="P21">
        <v>0.69</v>
      </c>
      <c r="Q21">
        <v>6</v>
      </c>
      <c r="R21" s="94">
        <v>0</v>
      </c>
      <c r="S21" s="94">
        <v>0</v>
      </c>
      <c r="T21" s="94">
        <v>0</v>
      </c>
      <c r="U21">
        <v>1.07</v>
      </c>
      <c r="V21">
        <v>0</v>
      </c>
      <c r="W21">
        <v>1.62</v>
      </c>
      <c r="X21">
        <v>37.5</v>
      </c>
      <c r="Y21">
        <v>12.5</v>
      </c>
      <c r="Z21">
        <v>12.5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7.33</v>
      </c>
      <c r="AH21">
        <v>36.67</v>
      </c>
      <c r="AI21">
        <v>36.659999999999997</v>
      </c>
      <c r="AJ21">
        <v>24.73</v>
      </c>
      <c r="AK21">
        <v>0</v>
      </c>
      <c r="AL21">
        <v>0</v>
      </c>
    </row>
    <row r="22" spans="1:38">
      <c r="A22" t="s">
        <v>64</v>
      </c>
      <c r="B22" s="35">
        <v>64.44</v>
      </c>
      <c r="C22" s="35">
        <v>57.42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134.65</v>
      </c>
      <c r="O22">
        <v>91.37</v>
      </c>
      <c r="P22">
        <v>0.69</v>
      </c>
      <c r="Q22">
        <v>6</v>
      </c>
      <c r="R22" s="94">
        <v>0</v>
      </c>
      <c r="S22" s="94">
        <v>0</v>
      </c>
      <c r="T22" s="94">
        <v>0</v>
      </c>
      <c r="U22">
        <v>1.07</v>
      </c>
      <c r="V22">
        <v>0</v>
      </c>
      <c r="W22">
        <v>1.62</v>
      </c>
      <c r="X22">
        <v>38.51</v>
      </c>
      <c r="Y22">
        <v>12.83</v>
      </c>
      <c r="Z22">
        <v>12.83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7.67</v>
      </c>
      <c r="AH22">
        <v>36.33</v>
      </c>
      <c r="AI22">
        <v>36.340000000000003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94.56</v>
      </c>
      <c r="C23" s="35">
        <v>57.42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134.65</v>
      </c>
      <c r="O23">
        <v>100.2</v>
      </c>
      <c r="P23">
        <v>0.69</v>
      </c>
      <c r="Q23">
        <v>6</v>
      </c>
      <c r="R23" s="94">
        <v>0</v>
      </c>
      <c r="S23" s="94">
        <v>0</v>
      </c>
      <c r="T23" s="94">
        <v>0</v>
      </c>
      <c r="U23">
        <v>1.07</v>
      </c>
      <c r="V23">
        <v>0</v>
      </c>
      <c r="W23">
        <v>1.62</v>
      </c>
      <c r="X23">
        <v>49.99</v>
      </c>
      <c r="Y23">
        <v>16.670000000000002</v>
      </c>
      <c r="Z23">
        <v>16.670000000000002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</v>
      </c>
      <c r="AH23">
        <v>26.67</v>
      </c>
      <c r="AI23">
        <v>26.66</v>
      </c>
      <c r="AJ23">
        <v>24.73</v>
      </c>
      <c r="AK23">
        <v>0</v>
      </c>
      <c r="AL23">
        <v>0</v>
      </c>
    </row>
    <row r="24" spans="1:38">
      <c r="A24" t="s">
        <v>66</v>
      </c>
      <c r="B24" s="35">
        <v>94.56</v>
      </c>
      <c r="C24" s="35">
        <v>57.42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134.65</v>
      </c>
      <c r="O24">
        <v>100.2</v>
      </c>
      <c r="P24">
        <v>0.69</v>
      </c>
      <c r="Q24">
        <v>6</v>
      </c>
      <c r="R24" s="94">
        <v>0</v>
      </c>
      <c r="S24" s="94">
        <v>0</v>
      </c>
      <c r="T24" s="94">
        <v>0</v>
      </c>
      <c r="U24">
        <v>1.07</v>
      </c>
      <c r="V24">
        <v>0</v>
      </c>
      <c r="W24">
        <v>1.62</v>
      </c>
      <c r="X24">
        <v>49.5</v>
      </c>
      <c r="Y24">
        <v>16.5</v>
      </c>
      <c r="Z24">
        <v>16.5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8.33</v>
      </c>
      <c r="AH24">
        <v>26</v>
      </c>
      <c r="AI24">
        <v>26</v>
      </c>
      <c r="AJ24">
        <v>24.73</v>
      </c>
      <c r="AK24">
        <v>0</v>
      </c>
      <c r="AL24">
        <v>0</v>
      </c>
    </row>
    <row r="25" spans="1:38">
      <c r="A25" t="s">
        <v>67</v>
      </c>
      <c r="B25" s="35">
        <v>94.56</v>
      </c>
      <c r="C25" s="35">
        <v>67.92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70.13</v>
      </c>
      <c r="N25">
        <v>134.65</v>
      </c>
      <c r="O25">
        <v>100.2</v>
      </c>
      <c r="P25">
        <v>0.69</v>
      </c>
      <c r="Q25">
        <v>6</v>
      </c>
      <c r="R25" s="94">
        <v>0</v>
      </c>
      <c r="S25" s="94">
        <v>0</v>
      </c>
      <c r="T25" s="94">
        <v>0</v>
      </c>
      <c r="U25">
        <v>1.07</v>
      </c>
      <c r="V25">
        <v>0</v>
      </c>
      <c r="W25">
        <v>1.62</v>
      </c>
      <c r="X25">
        <v>49.01</v>
      </c>
      <c r="Y25">
        <v>16.329999999999998</v>
      </c>
      <c r="Z25">
        <v>16.329999999999998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8.67</v>
      </c>
      <c r="AH25">
        <v>31.33</v>
      </c>
      <c r="AI25">
        <v>31.34</v>
      </c>
      <c r="AJ25">
        <v>24.73</v>
      </c>
      <c r="AK25">
        <v>0</v>
      </c>
      <c r="AL25">
        <v>0</v>
      </c>
    </row>
    <row r="26" spans="1:38">
      <c r="A26" t="s">
        <v>68</v>
      </c>
      <c r="B26" s="35">
        <v>94.56</v>
      </c>
      <c r="C26" s="35">
        <v>67.92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70.13</v>
      </c>
      <c r="N26">
        <v>134.65</v>
      </c>
      <c r="O26">
        <v>100.2</v>
      </c>
      <c r="P26">
        <v>0.69</v>
      </c>
      <c r="Q26">
        <v>6</v>
      </c>
      <c r="R26" s="94">
        <v>0</v>
      </c>
      <c r="S26" s="94">
        <v>0</v>
      </c>
      <c r="T26" s="94">
        <v>0</v>
      </c>
      <c r="U26">
        <v>1.07</v>
      </c>
      <c r="V26">
        <v>0</v>
      </c>
      <c r="W26">
        <v>1.62</v>
      </c>
      <c r="X26">
        <v>49.01</v>
      </c>
      <c r="Y26">
        <v>16.329999999999998</v>
      </c>
      <c r="Z26">
        <v>16.329999999999998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8.67</v>
      </c>
      <c r="AH26">
        <v>30</v>
      </c>
      <c r="AI26">
        <v>30</v>
      </c>
      <c r="AJ26">
        <v>24.73</v>
      </c>
      <c r="AK26">
        <v>0</v>
      </c>
      <c r="AL26">
        <v>0</v>
      </c>
    </row>
    <row r="27" spans="1:38">
      <c r="A27" t="s">
        <v>69</v>
      </c>
      <c r="B27" s="35">
        <v>94.56</v>
      </c>
      <c r="C27" s="35">
        <v>67.92</v>
      </c>
      <c r="D27" s="94">
        <f t="shared" si="0"/>
        <v>0.67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65.989999999999995</v>
      </c>
      <c r="N27">
        <v>134.65</v>
      </c>
      <c r="O27">
        <v>100.2</v>
      </c>
      <c r="P27">
        <v>0.69</v>
      </c>
      <c r="Q27">
        <v>6</v>
      </c>
      <c r="R27" s="94">
        <v>0</v>
      </c>
      <c r="S27" s="94">
        <v>0</v>
      </c>
      <c r="T27" s="94">
        <v>0.67</v>
      </c>
      <c r="U27">
        <v>1.03</v>
      </c>
      <c r="V27">
        <v>0</v>
      </c>
      <c r="W27">
        <v>1.62</v>
      </c>
      <c r="X27">
        <v>48.49</v>
      </c>
      <c r="Y27">
        <v>16.170000000000002</v>
      </c>
      <c r="Z27">
        <v>16.170000000000002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28</v>
      </c>
      <c r="AI27">
        <v>28</v>
      </c>
      <c r="AJ27">
        <v>24.73</v>
      </c>
      <c r="AK27">
        <v>0</v>
      </c>
      <c r="AL27">
        <v>0</v>
      </c>
    </row>
    <row r="28" spans="1:38">
      <c r="A28" t="s">
        <v>70</v>
      </c>
      <c r="B28" s="35">
        <v>94.56</v>
      </c>
      <c r="C28" s="35">
        <v>67.92</v>
      </c>
      <c r="D28" s="94">
        <f t="shared" si="0"/>
        <v>1.23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65.989999999999995</v>
      </c>
      <c r="N28">
        <v>134.65</v>
      </c>
      <c r="O28">
        <v>100.2</v>
      </c>
      <c r="P28">
        <v>0.69</v>
      </c>
      <c r="Q28">
        <v>6</v>
      </c>
      <c r="R28" s="94">
        <v>0</v>
      </c>
      <c r="S28" s="94">
        <v>0</v>
      </c>
      <c r="T28" s="94">
        <v>1.23</v>
      </c>
      <c r="U28">
        <v>1.03</v>
      </c>
      <c r="V28">
        <v>0</v>
      </c>
      <c r="W28">
        <v>1.62</v>
      </c>
      <c r="X28">
        <v>48</v>
      </c>
      <c r="Y28">
        <v>16</v>
      </c>
      <c r="Z28">
        <v>16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</v>
      </c>
      <c r="AH28">
        <v>27</v>
      </c>
      <c r="AI28">
        <v>27</v>
      </c>
      <c r="AJ28">
        <v>24.73</v>
      </c>
      <c r="AK28">
        <v>0</v>
      </c>
      <c r="AL28">
        <v>0</v>
      </c>
    </row>
    <row r="29" spans="1:38">
      <c r="A29" t="s">
        <v>71</v>
      </c>
      <c r="B29" s="35">
        <v>94.56</v>
      </c>
      <c r="C29" s="35">
        <v>67.92</v>
      </c>
      <c r="D29" s="94">
        <f t="shared" si="0"/>
        <v>4.01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65.989999999999995</v>
      </c>
      <c r="N29">
        <v>134.65</v>
      </c>
      <c r="O29">
        <v>100.2</v>
      </c>
      <c r="P29">
        <v>0.69</v>
      </c>
      <c r="Q29">
        <v>6</v>
      </c>
      <c r="R29" s="94">
        <v>0.17</v>
      </c>
      <c r="S29" s="94">
        <v>1</v>
      </c>
      <c r="T29" s="94">
        <v>2.84</v>
      </c>
      <c r="U29">
        <v>1.03</v>
      </c>
      <c r="V29">
        <v>0</v>
      </c>
      <c r="W29">
        <v>1.62</v>
      </c>
      <c r="X29">
        <v>47.51</v>
      </c>
      <c r="Y29">
        <v>15.83</v>
      </c>
      <c r="Z29">
        <v>15.83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</v>
      </c>
      <c r="AH29">
        <v>26.33</v>
      </c>
      <c r="AI29">
        <v>26.34</v>
      </c>
      <c r="AJ29">
        <v>24.73</v>
      </c>
      <c r="AK29">
        <v>0</v>
      </c>
      <c r="AL29">
        <v>0</v>
      </c>
    </row>
    <row r="30" spans="1:38">
      <c r="A30" t="s">
        <v>72</v>
      </c>
      <c r="B30" s="35">
        <v>113.77</v>
      </c>
      <c r="C30" s="35">
        <v>80.11</v>
      </c>
      <c r="D30" s="94">
        <f t="shared" si="0"/>
        <v>15.31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65.989999999999995</v>
      </c>
      <c r="N30">
        <v>134.65</v>
      </c>
      <c r="O30">
        <v>100.2</v>
      </c>
      <c r="P30">
        <v>0.69</v>
      </c>
      <c r="Q30">
        <v>6</v>
      </c>
      <c r="R30" s="94">
        <v>3.57</v>
      </c>
      <c r="S30" s="94">
        <v>6</v>
      </c>
      <c r="T30" s="94">
        <v>5.74</v>
      </c>
      <c r="U30">
        <v>1.03</v>
      </c>
      <c r="V30">
        <v>0</v>
      </c>
      <c r="W30">
        <v>1.62</v>
      </c>
      <c r="X30">
        <v>46.99</v>
      </c>
      <c r="Y30">
        <v>15.67</v>
      </c>
      <c r="Z30">
        <v>15.67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</v>
      </c>
      <c r="AH30">
        <v>25.67</v>
      </c>
      <c r="AI30">
        <v>25.66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130.56</v>
      </c>
      <c r="C31" s="35">
        <v>86.75</v>
      </c>
      <c r="D31" s="94">
        <f t="shared" si="0"/>
        <v>37.909999999999997</v>
      </c>
      <c r="E31" s="35"/>
      <c r="F31" s="35"/>
      <c r="G31" s="35"/>
      <c r="H31" s="35"/>
      <c r="I31" s="35"/>
      <c r="J31" s="38">
        <v>0.08</v>
      </c>
      <c r="K31" s="38">
        <v>0.08</v>
      </c>
      <c r="L31" s="38">
        <v>0.08</v>
      </c>
      <c r="M31">
        <v>65.989999999999995</v>
      </c>
      <c r="N31">
        <v>134.65</v>
      </c>
      <c r="O31">
        <v>100.2</v>
      </c>
      <c r="P31">
        <v>0</v>
      </c>
      <c r="Q31">
        <v>6</v>
      </c>
      <c r="R31" s="94">
        <v>13.09</v>
      </c>
      <c r="S31" s="94">
        <v>11</v>
      </c>
      <c r="T31" s="94">
        <v>13.82</v>
      </c>
      <c r="U31">
        <v>1.03</v>
      </c>
      <c r="V31">
        <v>0.12</v>
      </c>
      <c r="W31">
        <v>1.62</v>
      </c>
      <c r="X31">
        <v>46.01</v>
      </c>
      <c r="Y31">
        <v>15.33</v>
      </c>
      <c r="Z31">
        <v>15.33</v>
      </c>
      <c r="AA31">
        <v>0.28000000000000003</v>
      </c>
      <c r="AB31">
        <v>0.06</v>
      </c>
      <c r="AC31">
        <v>2</v>
      </c>
      <c r="AD31">
        <v>0</v>
      </c>
      <c r="AE31">
        <v>1</v>
      </c>
      <c r="AF31">
        <v>0</v>
      </c>
      <c r="AG31">
        <v>7.67</v>
      </c>
      <c r="AH31">
        <v>24.67</v>
      </c>
      <c r="AI31">
        <v>24.66</v>
      </c>
      <c r="AJ31">
        <v>23.72</v>
      </c>
      <c r="AK31">
        <v>1</v>
      </c>
      <c r="AL31">
        <v>0</v>
      </c>
    </row>
    <row r="32" spans="1:38">
      <c r="A32" t="s">
        <v>74</v>
      </c>
      <c r="B32" s="35">
        <v>130.56</v>
      </c>
      <c r="C32" s="35">
        <v>86.75</v>
      </c>
      <c r="D32" s="94">
        <f t="shared" si="0"/>
        <v>63</v>
      </c>
      <c r="E32" s="35"/>
      <c r="F32" s="35"/>
      <c r="G32" s="35"/>
      <c r="H32" s="35"/>
      <c r="I32" s="35"/>
      <c r="J32" s="38">
        <v>0.31</v>
      </c>
      <c r="K32" s="38">
        <v>0.31</v>
      </c>
      <c r="L32" s="38">
        <v>0.32</v>
      </c>
      <c r="M32">
        <v>65.989999999999995</v>
      </c>
      <c r="N32">
        <v>134.65</v>
      </c>
      <c r="O32">
        <v>100.2</v>
      </c>
      <c r="P32">
        <v>0</v>
      </c>
      <c r="Q32">
        <v>6</v>
      </c>
      <c r="R32" s="94">
        <v>22.5</v>
      </c>
      <c r="S32" s="94">
        <v>18</v>
      </c>
      <c r="T32" s="94">
        <v>22.5</v>
      </c>
      <c r="U32">
        <v>1.03</v>
      </c>
      <c r="V32">
        <v>6.26</v>
      </c>
      <c r="W32">
        <v>1.62</v>
      </c>
      <c r="X32">
        <v>43.99</v>
      </c>
      <c r="Y32">
        <v>14.67</v>
      </c>
      <c r="Z32">
        <v>14.67</v>
      </c>
      <c r="AA32">
        <v>1.32</v>
      </c>
      <c r="AB32">
        <v>0.26</v>
      </c>
      <c r="AC32">
        <v>3</v>
      </c>
      <c r="AD32">
        <v>0</v>
      </c>
      <c r="AE32">
        <v>2</v>
      </c>
      <c r="AF32">
        <v>1</v>
      </c>
      <c r="AG32">
        <v>7.67</v>
      </c>
      <c r="AH32">
        <v>23.67</v>
      </c>
      <c r="AI32">
        <v>23.66</v>
      </c>
      <c r="AJ32">
        <v>23.22</v>
      </c>
      <c r="AK32">
        <v>4</v>
      </c>
      <c r="AL32">
        <v>1</v>
      </c>
    </row>
    <row r="33" spans="1:38">
      <c r="A33" t="s">
        <v>75</v>
      </c>
      <c r="B33" s="35">
        <v>130.56</v>
      </c>
      <c r="C33" s="35">
        <v>86.75</v>
      </c>
      <c r="D33" s="94">
        <f t="shared" si="0"/>
        <v>64.7</v>
      </c>
      <c r="E33" s="35"/>
      <c r="F33" s="35"/>
      <c r="G33" s="35"/>
      <c r="H33" s="35"/>
      <c r="I33" s="35"/>
      <c r="J33" s="38">
        <v>0.69</v>
      </c>
      <c r="K33" s="38">
        <v>0.69</v>
      </c>
      <c r="L33" s="38">
        <v>0.71</v>
      </c>
      <c r="M33">
        <v>115</v>
      </c>
      <c r="N33">
        <v>134.65</v>
      </c>
      <c r="O33">
        <v>100.2</v>
      </c>
      <c r="P33">
        <v>0.69</v>
      </c>
      <c r="Q33">
        <v>6</v>
      </c>
      <c r="R33" s="94">
        <v>21.57</v>
      </c>
      <c r="S33" s="94">
        <v>21.57</v>
      </c>
      <c r="T33" s="94">
        <v>21.56</v>
      </c>
      <c r="U33">
        <v>1.03</v>
      </c>
      <c r="V33">
        <v>14.44</v>
      </c>
      <c r="W33">
        <v>1.62</v>
      </c>
      <c r="X33">
        <v>32.51</v>
      </c>
      <c r="Y33">
        <v>10.83</v>
      </c>
      <c r="Z33">
        <v>10.83</v>
      </c>
      <c r="AA33">
        <v>4.16</v>
      </c>
      <c r="AB33">
        <v>0.83</v>
      </c>
      <c r="AC33">
        <v>6</v>
      </c>
      <c r="AD33">
        <v>1</v>
      </c>
      <c r="AE33">
        <v>5</v>
      </c>
      <c r="AF33">
        <v>3</v>
      </c>
      <c r="AG33">
        <v>7.33</v>
      </c>
      <c r="AH33">
        <v>22.33</v>
      </c>
      <c r="AI33">
        <v>22.34</v>
      </c>
      <c r="AJ33">
        <v>23.22</v>
      </c>
      <c r="AK33">
        <v>7</v>
      </c>
      <c r="AL33">
        <v>3</v>
      </c>
    </row>
    <row r="34" spans="1:38">
      <c r="A34" t="s">
        <v>76</v>
      </c>
      <c r="B34" s="35">
        <v>130.56</v>
      </c>
      <c r="C34" s="35">
        <v>86.75</v>
      </c>
      <c r="D34" s="94">
        <f t="shared" si="0"/>
        <v>69.7</v>
      </c>
      <c r="E34" s="35"/>
      <c r="F34" s="35"/>
      <c r="G34" s="35"/>
      <c r="H34" s="35"/>
      <c r="I34" s="35"/>
      <c r="J34" s="38">
        <v>1.23</v>
      </c>
      <c r="K34" s="38">
        <v>1.23</v>
      </c>
      <c r="L34" s="38">
        <v>1.26</v>
      </c>
      <c r="M34">
        <v>115</v>
      </c>
      <c r="N34">
        <v>134.65</v>
      </c>
      <c r="O34">
        <v>100.2</v>
      </c>
      <c r="P34">
        <v>0.69</v>
      </c>
      <c r="Q34">
        <v>6</v>
      </c>
      <c r="R34" s="94">
        <v>23.23</v>
      </c>
      <c r="S34" s="94">
        <v>23.23</v>
      </c>
      <c r="T34" s="94">
        <v>23.24</v>
      </c>
      <c r="U34">
        <v>1.03</v>
      </c>
      <c r="V34">
        <v>24.28</v>
      </c>
      <c r="W34">
        <v>1.62</v>
      </c>
      <c r="X34">
        <v>31.99</v>
      </c>
      <c r="Y34">
        <v>10.67</v>
      </c>
      <c r="Z34">
        <v>10.67</v>
      </c>
      <c r="AA34">
        <v>13.33</v>
      </c>
      <c r="AB34">
        <v>2.67</v>
      </c>
      <c r="AC34">
        <v>8</v>
      </c>
      <c r="AD34">
        <v>2</v>
      </c>
      <c r="AE34">
        <v>8</v>
      </c>
      <c r="AF34">
        <v>4</v>
      </c>
      <c r="AG34">
        <v>6.67</v>
      </c>
      <c r="AH34">
        <v>21</v>
      </c>
      <c r="AI34">
        <v>21</v>
      </c>
      <c r="AJ34">
        <v>23.22</v>
      </c>
      <c r="AK34">
        <v>11</v>
      </c>
      <c r="AL34">
        <v>4</v>
      </c>
    </row>
    <row r="35" spans="1:38">
      <c r="A35" t="s">
        <v>77</v>
      </c>
      <c r="B35" s="35">
        <v>130.56</v>
      </c>
      <c r="C35" s="35">
        <v>86.75</v>
      </c>
      <c r="D35" s="94">
        <f t="shared" si="0"/>
        <v>72.7</v>
      </c>
      <c r="E35" s="35"/>
      <c r="F35" s="35"/>
      <c r="G35" s="35"/>
      <c r="H35" s="35"/>
      <c r="I35" s="35"/>
      <c r="J35" s="38">
        <v>2.16</v>
      </c>
      <c r="K35" s="38">
        <v>2.16</v>
      </c>
      <c r="L35" s="38">
        <v>2.21</v>
      </c>
      <c r="M35">
        <v>115</v>
      </c>
      <c r="N35">
        <v>134.65</v>
      </c>
      <c r="O35">
        <v>100.2</v>
      </c>
      <c r="P35">
        <v>0.69</v>
      </c>
      <c r="Q35">
        <v>6</v>
      </c>
      <c r="R35" s="94">
        <v>24.23</v>
      </c>
      <c r="S35" s="94">
        <v>24.23</v>
      </c>
      <c r="T35" s="94">
        <v>24.24</v>
      </c>
      <c r="U35">
        <v>1.03</v>
      </c>
      <c r="V35">
        <v>33.89</v>
      </c>
      <c r="W35">
        <v>1.62</v>
      </c>
      <c r="X35">
        <v>31.5</v>
      </c>
      <c r="Y35">
        <v>10.5</v>
      </c>
      <c r="Z35">
        <v>10.5</v>
      </c>
      <c r="AA35">
        <v>26.43</v>
      </c>
      <c r="AB35">
        <v>5.29</v>
      </c>
      <c r="AC35">
        <v>10</v>
      </c>
      <c r="AD35">
        <v>3</v>
      </c>
      <c r="AE35">
        <v>10</v>
      </c>
      <c r="AF35">
        <v>5</v>
      </c>
      <c r="AG35">
        <v>5.67</v>
      </c>
      <c r="AH35">
        <v>17.670000000000002</v>
      </c>
      <c r="AI35">
        <v>17.66</v>
      </c>
      <c r="AJ35">
        <v>23.22</v>
      </c>
      <c r="AK35">
        <v>18</v>
      </c>
      <c r="AL35">
        <v>7</v>
      </c>
    </row>
    <row r="36" spans="1:38">
      <c r="A36" t="s">
        <v>78</v>
      </c>
      <c r="B36" s="35">
        <v>130.56</v>
      </c>
      <c r="C36" s="35">
        <v>86.75</v>
      </c>
      <c r="D36" s="94">
        <f t="shared" si="0"/>
        <v>73.199999999999989</v>
      </c>
      <c r="E36" s="35"/>
      <c r="F36" s="35"/>
      <c r="G36" s="35"/>
      <c r="H36" s="35"/>
      <c r="I36" s="35"/>
      <c r="J36" s="38">
        <v>3.08</v>
      </c>
      <c r="K36" s="38">
        <v>3.08</v>
      </c>
      <c r="L36" s="38">
        <v>3.16</v>
      </c>
      <c r="M36">
        <v>115</v>
      </c>
      <c r="N36">
        <v>134.65</v>
      </c>
      <c r="O36">
        <v>100.2</v>
      </c>
      <c r="P36">
        <v>0.69</v>
      </c>
      <c r="Q36">
        <v>6</v>
      </c>
      <c r="R36" s="94">
        <v>24.4</v>
      </c>
      <c r="S36" s="94">
        <v>24.4</v>
      </c>
      <c r="T36" s="94">
        <v>24.4</v>
      </c>
      <c r="U36">
        <v>1.03</v>
      </c>
      <c r="V36">
        <v>43.26</v>
      </c>
      <c r="W36">
        <v>1.62</v>
      </c>
      <c r="X36">
        <v>31.01</v>
      </c>
      <c r="Y36">
        <v>10.33</v>
      </c>
      <c r="Z36">
        <v>10.33</v>
      </c>
      <c r="AA36">
        <v>36.47</v>
      </c>
      <c r="AB36">
        <v>7.29</v>
      </c>
      <c r="AC36">
        <v>15</v>
      </c>
      <c r="AD36">
        <v>5</v>
      </c>
      <c r="AE36">
        <v>13</v>
      </c>
      <c r="AF36">
        <v>7</v>
      </c>
      <c r="AG36">
        <v>5.67</v>
      </c>
      <c r="AH36">
        <v>16.670000000000002</v>
      </c>
      <c r="AI36">
        <v>16.66</v>
      </c>
      <c r="AJ36">
        <v>23.22</v>
      </c>
      <c r="AK36">
        <v>28</v>
      </c>
      <c r="AL36">
        <v>12</v>
      </c>
    </row>
    <row r="37" spans="1:38">
      <c r="A37" t="s">
        <v>79</v>
      </c>
      <c r="B37" s="35">
        <v>130.56</v>
      </c>
      <c r="C37" s="35">
        <v>86.75</v>
      </c>
      <c r="D37" s="94">
        <f t="shared" si="0"/>
        <v>76.5</v>
      </c>
      <c r="E37" s="35"/>
      <c r="F37" s="35"/>
      <c r="G37" s="35"/>
      <c r="H37" s="35"/>
      <c r="I37" s="35"/>
      <c r="J37" s="38">
        <v>4.01</v>
      </c>
      <c r="K37" s="38">
        <v>4.01</v>
      </c>
      <c r="L37" s="38">
        <v>4.12</v>
      </c>
      <c r="M37">
        <v>115</v>
      </c>
      <c r="N37">
        <v>134.65</v>
      </c>
      <c r="O37">
        <v>100.2</v>
      </c>
      <c r="P37">
        <v>0.69</v>
      </c>
      <c r="Q37">
        <v>6</v>
      </c>
      <c r="R37" s="94">
        <v>25.5</v>
      </c>
      <c r="S37" s="94">
        <v>25.5</v>
      </c>
      <c r="T37" s="94">
        <v>25.5</v>
      </c>
      <c r="U37">
        <v>1.03</v>
      </c>
      <c r="V37">
        <v>52.19</v>
      </c>
      <c r="W37">
        <v>1.62</v>
      </c>
      <c r="X37">
        <v>30.49</v>
      </c>
      <c r="Y37">
        <v>10.17</v>
      </c>
      <c r="Z37">
        <v>10.17</v>
      </c>
      <c r="AA37">
        <v>52.21</v>
      </c>
      <c r="AB37">
        <v>10.44</v>
      </c>
      <c r="AC37">
        <v>17</v>
      </c>
      <c r="AD37">
        <v>8</v>
      </c>
      <c r="AE37">
        <v>20</v>
      </c>
      <c r="AF37">
        <v>10</v>
      </c>
      <c r="AG37">
        <v>5.67</v>
      </c>
      <c r="AH37">
        <v>19.329999999999998</v>
      </c>
      <c r="AI37">
        <v>19.34</v>
      </c>
      <c r="AJ37">
        <v>23.22</v>
      </c>
      <c r="AK37">
        <v>42</v>
      </c>
      <c r="AL37">
        <v>18</v>
      </c>
    </row>
    <row r="38" spans="1:38">
      <c r="A38" t="s">
        <v>80</v>
      </c>
      <c r="B38" s="35">
        <v>130.56</v>
      </c>
      <c r="C38" s="35">
        <v>86.75</v>
      </c>
      <c r="D38" s="94">
        <f t="shared" si="0"/>
        <v>76.5</v>
      </c>
      <c r="E38" s="35"/>
      <c r="F38" s="35"/>
      <c r="G38" s="35"/>
      <c r="H38" s="35"/>
      <c r="I38" s="35"/>
      <c r="J38" s="38">
        <v>4.9400000000000004</v>
      </c>
      <c r="K38" s="38">
        <v>4.9400000000000004</v>
      </c>
      <c r="L38" s="38">
        <v>5.0599999999999996</v>
      </c>
      <c r="M38">
        <v>115</v>
      </c>
      <c r="N38">
        <v>134.65</v>
      </c>
      <c r="O38">
        <v>100.2</v>
      </c>
      <c r="P38">
        <v>0.69</v>
      </c>
      <c r="Q38">
        <v>6</v>
      </c>
      <c r="R38" s="94">
        <v>25.5</v>
      </c>
      <c r="S38" s="94">
        <v>25.5</v>
      </c>
      <c r="T38" s="94">
        <v>25.5</v>
      </c>
      <c r="U38">
        <v>1.03</v>
      </c>
      <c r="V38">
        <v>60.96</v>
      </c>
      <c r="W38">
        <v>1.62</v>
      </c>
      <c r="X38">
        <v>31.01</v>
      </c>
      <c r="Y38">
        <v>10.33</v>
      </c>
      <c r="Z38">
        <v>10.33</v>
      </c>
      <c r="AA38">
        <v>68.22</v>
      </c>
      <c r="AB38">
        <v>13.65</v>
      </c>
      <c r="AC38">
        <v>20</v>
      </c>
      <c r="AD38">
        <v>12</v>
      </c>
      <c r="AE38">
        <v>27</v>
      </c>
      <c r="AF38">
        <v>13</v>
      </c>
      <c r="AG38">
        <v>5.67</v>
      </c>
      <c r="AH38">
        <v>19</v>
      </c>
      <c r="AI38">
        <v>19</v>
      </c>
      <c r="AJ38">
        <v>22.21</v>
      </c>
      <c r="AK38">
        <v>56</v>
      </c>
      <c r="AL38">
        <v>24</v>
      </c>
    </row>
    <row r="39" spans="1:38">
      <c r="A39" t="s">
        <v>81</v>
      </c>
      <c r="B39" s="35">
        <v>130.56</v>
      </c>
      <c r="C39" s="35">
        <v>86.75</v>
      </c>
      <c r="D39" s="94">
        <f t="shared" si="0"/>
        <v>77.5</v>
      </c>
      <c r="E39" s="35"/>
      <c r="F39" s="35"/>
      <c r="G39" s="35"/>
      <c r="H39" s="35"/>
      <c r="I39" s="35"/>
      <c r="J39" s="38">
        <v>5.94</v>
      </c>
      <c r="K39" s="38">
        <v>5.94</v>
      </c>
      <c r="L39" s="38">
        <v>6.08</v>
      </c>
      <c r="M39">
        <v>115</v>
      </c>
      <c r="N39">
        <v>134.65</v>
      </c>
      <c r="O39">
        <v>100.2</v>
      </c>
      <c r="P39">
        <v>0.69</v>
      </c>
      <c r="Q39">
        <v>6</v>
      </c>
      <c r="R39" s="94">
        <v>25.83</v>
      </c>
      <c r="S39" s="94">
        <v>25.83</v>
      </c>
      <c r="T39" s="94">
        <v>25.84</v>
      </c>
      <c r="U39">
        <v>0.99</v>
      </c>
      <c r="V39">
        <v>86.24</v>
      </c>
      <c r="W39">
        <v>1.62</v>
      </c>
      <c r="X39">
        <v>28.99</v>
      </c>
      <c r="Y39">
        <v>9.67</v>
      </c>
      <c r="Z39">
        <v>9.67</v>
      </c>
      <c r="AA39">
        <v>85.46</v>
      </c>
      <c r="AB39">
        <v>17.09</v>
      </c>
      <c r="AC39">
        <v>30</v>
      </c>
      <c r="AD39">
        <v>17</v>
      </c>
      <c r="AE39">
        <v>38</v>
      </c>
      <c r="AF39">
        <v>19</v>
      </c>
      <c r="AG39">
        <v>5.67</v>
      </c>
      <c r="AH39">
        <v>18.670000000000002</v>
      </c>
      <c r="AI39">
        <v>18.66</v>
      </c>
      <c r="AJ39">
        <v>21.7</v>
      </c>
      <c r="AK39">
        <v>77</v>
      </c>
      <c r="AL39">
        <v>33</v>
      </c>
    </row>
    <row r="40" spans="1:38">
      <c r="A40" t="s">
        <v>82</v>
      </c>
      <c r="B40" s="35">
        <v>130.56</v>
      </c>
      <c r="C40" s="35">
        <v>86.75</v>
      </c>
      <c r="D40" s="94">
        <f t="shared" si="0"/>
        <v>78.5</v>
      </c>
      <c r="E40" s="35"/>
      <c r="F40" s="35"/>
      <c r="G40" s="35"/>
      <c r="H40" s="35"/>
      <c r="I40" s="35"/>
      <c r="J40" s="38">
        <v>6.93</v>
      </c>
      <c r="K40" s="38">
        <v>6.93</v>
      </c>
      <c r="L40" s="38">
        <v>7.11</v>
      </c>
      <c r="M40">
        <v>115</v>
      </c>
      <c r="N40">
        <v>134.65</v>
      </c>
      <c r="O40">
        <v>100.2</v>
      </c>
      <c r="P40">
        <v>0.69</v>
      </c>
      <c r="Q40">
        <v>6</v>
      </c>
      <c r="R40" s="94">
        <v>26.17</v>
      </c>
      <c r="S40" s="94">
        <v>26.17</v>
      </c>
      <c r="T40" s="94">
        <v>26.16</v>
      </c>
      <c r="U40">
        <v>0.99</v>
      </c>
      <c r="V40">
        <v>94.06</v>
      </c>
      <c r="W40">
        <v>1.62</v>
      </c>
      <c r="X40">
        <v>27.49</v>
      </c>
      <c r="Y40">
        <v>9.17</v>
      </c>
      <c r="Z40">
        <v>9.17</v>
      </c>
      <c r="AA40">
        <v>103.49</v>
      </c>
      <c r="AB40">
        <v>20.7</v>
      </c>
      <c r="AC40">
        <v>37</v>
      </c>
      <c r="AD40">
        <v>20</v>
      </c>
      <c r="AE40">
        <v>45</v>
      </c>
      <c r="AF40">
        <v>22</v>
      </c>
      <c r="AG40">
        <v>5.67</v>
      </c>
      <c r="AH40">
        <v>18.329999999999998</v>
      </c>
      <c r="AI40">
        <v>18.34</v>
      </c>
      <c r="AJ40">
        <v>21.7</v>
      </c>
      <c r="AK40">
        <v>91</v>
      </c>
      <c r="AL40">
        <v>39</v>
      </c>
    </row>
    <row r="41" spans="1:38">
      <c r="A41" t="s">
        <v>83</v>
      </c>
      <c r="B41" s="35">
        <v>130.56</v>
      </c>
      <c r="C41" s="35">
        <v>86.75</v>
      </c>
      <c r="D41" s="94">
        <f t="shared" si="0"/>
        <v>79.5</v>
      </c>
      <c r="E41" s="35"/>
      <c r="F41" s="35"/>
      <c r="G41" s="35"/>
      <c r="H41" s="35"/>
      <c r="I41" s="35"/>
      <c r="J41" s="38">
        <v>7.94</v>
      </c>
      <c r="K41" s="38">
        <v>7.94</v>
      </c>
      <c r="L41" s="38">
        <v>8.1300000000000008</v>
      </c>
      <c r="M41">
        <v>115</v>
      </c>
      <c r="N41">
        <v>134.65</v>
      </c>
      <c r="O41">
        <v>100.2</v>
      </c>
      <c r="P41">
        <v>0.69</v>
      </c>
      <c r="Q41">
        <v>6</v>
      </c>
      <c r="R41" s="94">
        <v>26.5</v>
      </c>
      <c r="S41" s="94">
        <v>26.5</v>
      </c>
      <c r="T41" s="94">
        <v>26.5</v>
      </c>
      <c r="U41">
        <v>0.99</v>
      </c>
      <c r="V41">
        <v>100.75</v>
      </c>
      <c r="W41">
        <v>1.62</v>
      </c>
      <c r="X41">
        <v>31.99</v>
      </c>
      <c r="Y41">
        <v>10.67</v>
      </c>
      <c r="Z41">
        <v>10.67</v>
      </c>
      <c r="AA41">
        <v>121.92</v>
      </c>
      <c r="AB41">
        <v>24.39</v>
      </c>
      <c r="AC41">
        <v>42</v>
      </c>
      <c r="AD41">
        <v>23</v>
      </c>
      <c r="AE41">
        <v>50</v>
      </c>
      <c r="AF41">
        <v>25</v>
      </c>
      <c r="AG41">
        <v>5.09</v>
      </c>
      <c r="AH41">
        <v>24</v>
      </c>
      <c r="AI41">
        <v>24</v>
      </c>
      <c r="AJ41">
        <v>21.2</v>
      </c>
      <c r="AK41">
        <v>102</v>
      </c>
      <c r="AL41">
        <v>43</v>
      </c>
    </row>
    <row r="42" spans="1:38">
      <c r="A42" t="s">
        <v>84</v>
      </c>
      <c r="B42" s="35">
        <v>130.56</v>
      </c>
      <c r="C42" s="35">
        <v>86.75</v>
      </c>
      <c r="D42" s="94">
        <f t="shared" si="0"/>
        <v>79.5</v>
      </c>
      <c r="E42" s="35"/>
      <c r="F42" s="35"/>
      <c r="G42" s="35"/>
      <c r="H42" s="35"/>
      <c r="I42" s="35"/>
      <c r="J42" s="38">
        <v>8.93</v>
      </c>
      <c r="K42" s="38">
        <v>8.93</v>
      </c>
      <c r="L42" s="38">
        <v>9.15</v>
      </c>
      <c r="M42">
        <v>115</v>
      </c>
      <c r="N42">
        <v>134.65</v>
      </c>
      <c r="O42">
        <v>100.2</v>
      </c>
      <c r="P42">
        <v>0.69</v>
      </c>
      <c r="Q42">
        <v>6</v>
      </c>
      <c r="R42" s="94">
        <v>26.5</v>
      </c>
      <c r="S42" s="94">
        <v>26.5</v>
      </c>
      <c r="T42" s="94">
        <v>26.5</v>
      </c>
      <c r="U42">
        <v>0.99</v>
      </c>
      <c r="V42">
        <v>106.63</v>
      </c>
      <c r="W42">
        <v>1.62</v>
      </c>
      <c r="X42">
        <v>28.99</v>
      </c>
      <c r="Y42">
        <v>9.67</v>
      </c>
      <c r="Z42">
        <v>9.67</v>
      </c>
      <c r="AA42">
        <v>139.75</v>
      </c>
      <c r="AB42">
        <v>27.95</v>
      </c>
      <c r="AC42">
        <v>47</v>
      </c>
      <c r="AD42">
        <v>26</v>
      </c>
      <c r="AE42">
        <v>57</v>
      </c>
      <c r="AF42">
        <v>28</v>
      </c>
      <c r="AG42">
        <v>4.84</v>
      </c>
      <c r="AH42">
        <v>22</v>
      </c>
      <c r="AI42">
        <v>22</v>
      </c>
      <c r="AJ42">
        <v>21.2</v>
      </c>
      <c r="AK42">
        <v>116</v>
      </c>
      <c r="AL42">
        <v>49</v>
      </c>
    </row>
    <row r="43" spans="1:38">
      <c r="A43" t="s">
        <v>85</v>
      </c>
      <c r="B43" s="35">
        <v>130.56</v>
      </c>
      <c r="C43" s="35">
        <v>86.75</v>
      </c>
      <c r="D43" s="94">
        <f t="shared" si="0"/>
        <v>79.5</v>
      </c>
      <c r="E43" s="35"/>
      <c r="F43" s="35"/>
      <c r="G43" s="35"/>
      <c r="H43" s="35"/>
      <c r="I43" s="35"/>
      <c r="J43" s="38">
        <v>9.6999999999999993</v>
      </c>
      <c r="K43" s="38">
        <v>9.6999999999999993</v>
      </c>
      <c r="L43" s="38">
        <v>9.94</v>
      </c>
      <c r="M43">
        <v>65.989999999999995</v>
      </c>
      <c r="N43">
        <v>134.65</v>
      </c>
      <c r="O43">
        <v>100.2</v>
      </c>
      <c r="P43">
        <v>0</v>
      </c>
      <c r="Q43">
        <v>3.6</v>
      </c>
      <c r="R43" s="94">
        <v>26.5</v>
      </c>
      <c r="S43" s="94">
        <v>26.5</v>
      </c>
      <c r="T43" s="94">
        <v>26.5</v>
      </c>
      <c r="U43">
        <v>1.07</v>
      </c>
      <c r="V43">
        <v>110.82</v>
      </c>
      <c r="W43">
        <v>1.62</v>
      </c>
      <c r="X43">
        <v>25.5</v>
      </c>
      <c r="Y43">
        <v>8.5</v>
      </c>
      <c r="Z43">
        <v>8.5</v>
      </c>
      <c r="AA43">
        <v>157.65</v>
      </c>
      <c r="AB43">
        <v>31.53</v>
      </c>
      <c r="AC43">
        <v>54</v>
      </c>
      <c r="AD43">
        <v>28</v>
      </c>
      <c r="AE43">
        <v>60</v>
      </c>
      <c r="AF43">
        <v>30</v>
      </c>
      <c r="AG43">
        <v>6.22</v>
      </c>
      <c r="AH43">
        <v>19.329999999999998</v>
      </c>
      <c r="AI43">
        <v>19.34</v>
      </c>
      <c r="AJ43">
        <v>21.2</v>
      </c>
      <c r="AK43">
        <v>130</v>
      </c>
      <c r="AL43">
        <v>55</v>
      </c>
    </row>
    <row r="44" spans="1:38">
      <c r="A44" t="s">
        <v>86</v>
      </c>
      <c r="B44" s="35">
        <v>130.56</v>
      </c>
      <c r="C44" s="35">
        <v>86.75</v>
      </c>
      <c r="D44" s="94">
        <f t="shared" si="0"/>
        <v>79.5</v>
      </c>
      <c r="E44" s="35"/>
      <c r="F44" s="35"/>
      <c r="G44" s="35"/>
      <c r="H44" s="35"/>
      <c r="I44" s="35"/>
      <c r="J44" s="38">
        <v>10.48</v>
      </c>
      <c r="K44" s="38">
        <v>10.48</v>
      </c>
      <c r="L44" s="38">
        <v>10.73</v>
      </c>
      <c r="M44">
        <v>65.989999999999995</v>
      </c>
      <c r="N44">
        <v>134.65</v>
      </c>
      <c r="O44">
        <v>100.2</v>
      </c>
      <c r="P44">
        <v>0</v>
      </c>
      <c r="Q44">
        <v>3.6</v>
      </c>
      <c r="R44" s="94">
        <v>26.5</v>
      </c>
      <c r="S44" s="94">
        <v>26.5</v>
      </c>
      <c r="T44" s="94">
        <v>26.5</v>
      </c>
      <c r="U44">
        <v>1.07</v>
      </c>
      <c r="V44">
        <v>113.46</v>
      </c>
      <c r="W44">
        <v>1.62</v>
      </c>
      <c r="X44">
        <v>24</v>
      </c>
      <c r="Y44">
        <v>8</v>
      </c>
      <c r="Z44">
        <v>8</v>
      </c>
      <c r="AA44">
        <v>172.86</v>
      </c>
      <c r="AB44">
        <v>34.57</v>
      </c>
      <c r="AC44">
        <v>57</v>
      </c>
      <c r="AD44">
        <v>30</v>
      </c>
      <c r="AE44">
        <v>65</v>
      </c>
      <c r="AF44">
        <v>33</v>
      </c>
      <c r="AG44">
        <v>6.22</v>
      </c>
      <c r="AH44">
        <v>16.329999999999998</v>
      </c>
      <c r="AI44">
        <v>16.34</v>
      </c>
      <c r="AJ44">
        <v>21.2</v>
      </c>
      <c r="AK44">
        <v>144</v>
      </c>
      <c r="AL44">
        <v>61</v>
      </c>
    </row>
    <row r="45" spans="1:38">
      <c r="A45" t="s">
        <v>87</v>
      </c>
      <c r="B45" s="35">
        <v>130.56</v>
      </c>
      <c r="C45" s="35">
        <v>86.75</v>
      </c>
      <c r="D45" s="94">
        <f t="shared" si="0"/>
        <v>79.5</v>
      </c>
      <c r="E45" s="35"/>
      <c r="F45" s="35"/>
      <c r="G45" s="35"/>
      <c r="H45" s="35"/>
      <c r="I45" s="35"/>
      <c r="J45" s="38">
        <v>11.25</v>
      </c>
      <c r="K45" s="38">
        <v>11.25</v>
      </c>
      <c r="L45" s="38">
        <v>11.53</v>
      </c>
      <c r="M45">
        <v>89.55</v>
      </c>
      <c r="N45">
        <v>134.65</v>
      </c>
      <c r="O45">
        <v>100.2</v>
      </c>
      <c r="P45">
        <v>0.69</v>
      </c>
      <c r="Q45">
        <v>3.6</v>
      </c>
      <c r="R45" s="94">
        <v>26.5</v>
      </c>
      <c r="S45" s="94">
        <v>26.5</v>
      </c>
      <c r="T45" s="94">
        <v>26.5</v>
      </c>
      <c r="U45">
        <v>1.07</v>
      </c>
      <c r="V45">
        <v>107.26</v>
      </c>
      <c r="W45">
        <v>1.62</v>
      </c>
      <c r="X45">
        <v>22.99</v>
      </c>
      <c r="Y45">
        <v>7.67</v>
      </c>
      <c r="Z45">
        <v>7.67</v>
      </c>
      <c r="AA45">
        <v>173.72</v>
      </c>
      <c r="AB45">
        <v>34.75</v>
      </c>
      <c r="AC45">
        <v>63</v>
      </c>
      <c r="AD45">
        <v>32</v>
      </c>
      <c r="AE45">
        <v>69</v>
      </c>
      <c r="AF45">
        <v>35</v>
      </c>
      <c r="AG45">
        <v>5.89</v>
      </c>
      <c r="AH45">
        <v>14</v>
      </c>
      <c r="AI45">
        <v>14</v>
      </c>
      <c r="AJ45">
        <v>21.7</v>
      </c>
      <c r="AK45">
        <v>147</v>
      </c>
      <c r="AL45">
        <v>63</v>
      </c>
    </row>
    <row r="46" spans="1:38">
      <c r="A46" t="s">
        <v>88</v>
      </c>
      <c r="B46" s="35">
        <v>130.56</v>
      </c>
      <c r="C46" s="35">
        <v>86.75</v>
      </c>
      <c r="D46" s="94">
        <f t="shared" si="0"/>
        <v>79.5</v>
      </c>
      <c r="E46" s="35"/>
      <c r="F46" s="35"/>
      <c r="G46" s="35"/>
      <c r="H46" s="35"/>
      <c r="I46" s="35"/>
      <c r="J46" s="38">
        <v>12.02</v>
      </c>
      <c r="K46" s="38">
        <v>12.02</v>
      </c>
      <c r="L46" s="38">
        <v>12.32</v>
      </c>
      <c r="M46">
        <v>81.069999999999993</v>
      </c>
      <c r="N46">
        <v>134.65</v>
      </c>
      <c r="O46">
        <v>100.2</v>
      </c>
      <c r="P46">
        <v>0.69</v>
      </c>
      <c r="Q46">
        <v>3.6</v>
      </c>
      <c r="R46" s="94">
        <v>26.5</v>
      </c>
      <c r="S46" s="94">
        <v>26.5</v>
      </c>
      <c r="T46" s="94">
        <v>26.5</v>
      </c>
      <c r="U46">
        <v>1.07</v>
      </c>
      <c r="V46">
        <v>110.89</v>
      </c>
      <c r="W46">
        <v>1.62</v>
      </c>
      <c r="X46">
        <v>22.5</v>
      </c>
      <c r="Y46">
        <v>7.5</v>
      </c>
      <c r="Z46">
        <v>7.5</v>
      </c>
      <c r="AA46">
        <v>186.01</v>
      </c>
      <c r="AB46">
        <v>37.200000000000003</v>
      </c>
      <c r="AC46">
        <v>67</v>
      </c>
      <c r="AD46">
        <v>33</v>
      </c>
      <c r="AE46">
        <v>73</v>
      </c>
      <c r="AF46">
        <v>37</v>
      </c>
      <c r="AG46">
        <v>5.89</v>
      </c>
      <c r="AH46">
        <v>13.33</v>
      </c>
      <c r="AI46">
        <v>13.34</v>
      </c>
      <c r="AJ46">
        <v>22.21</v>
      </c>
      <c r="AK46">
        <v>161</v>
      </c>
      <c r="AL46">
        <v>69</v>
      </c>
    </row>
    <row r="47" spans="1:38">
      <c r="A47" t="s">
        <v>89</v>
      </c>
      <c r="B47" s="35">
        <v>130.56</v>
      </c>
      <c r="C47" s="35">
        <v>86.75</v>
      </c>
      <c r="D47" s="94">
        <f t="shared" si="0"/>
        <v>79.5</v>
      </c>
      <c r="E47" s="35"/>
      <c r="F47" s="35"/>
      <c r="G47" s="35"/>
      <c r="H47" s="35"/>
      <c r="I47" s="35"/>
      <c r="J47" s="38">
        <v>12.47</v>
      </c>
      <c r="K47" s="38">
        <v>12.47</v>
      </c>
      <c r="L47" s="38">
        <v>12.79</v>
      </c>
      <c r="M47">
        <v>72.59</v>
      </c>
      <c r="N47">
        <v>134.65</v>
      </c>
      <c r="O47">
        <v>100.2</v>
      </c>
      <c r="P47">
        <v>0.69</v>
      </c>
      <c r="Q47">
        <v>3.6</v>
      </c>
      <c r="R47" s="94">
        <v>26.5</v>
      </c>
      <c r="S47" s="94">
        <v>26.5</v>
      </c>
      <c r="T47" s="94">
        <v>26.5</v>
      </c>
      <c r="U47">
        <v>1.1399999999999999</v>
      </c>
      <c r="V47">
        <v>114.04</v>
      </c>
      <c r="W47">
        <v>1.62</v>
      </c>
      <c r="X47">
        <v>21.49</v>
      </c>
      <c r="Y47">
        <v>7.17</v>
      </c>
      <c r="Z47">
        <v>7.17</v>
      </c>
      <c r="AA47">
        <v>197.27</v>
      </c>
      <c r="AB47">
        <v>39.46</v>
      </c>
      <c r="AC47">
        <v>77</v>
      </c>
      <c r="AD47">
        <v>34</v>
      </c>
      <c r="AE47">
        <v>77</v>
      </c>
      <c r="AF47">
        <v>38</v>
      </c>
      <c r="AG47">
        <v>5.89</v>
      </c>
      <c r="AH47">
        <v>13.33</v>
      </c>
      <c r="AI47">
        <v>13.34</v>
      </c>
      <c r="AJ47">
        <v>22.21</v>
      </c>
      <c r="AK47">
        <v>168</v>
      </c>
      <c r="AL47">
        <v>72</v>
      </c>
    </row>
    <row r="48" spans="1:38">
      <c r="A48" t="s">
        <v>90</v>
      </c>
      <c r="B48" s="35">
        <v>130.56</v>
      </c>
      <c r="C48" s="35">
        <v>86.75</v>
      </c>
      <c r="D48" s="94">
        <f t="shared" si="0"/>
        <v>82.5</v>
      </c>
      <c r="E48" s="35"/>
      <c r="F48" s="35"/>
      <c r="G48" s="35"/>
      <c r="H48" s="35"/>
      <c r="I48" s="35"/>
      <c r="J48" s="38">
        <v>12.92</v>
      </c>
      <c r="K48" s="38">
        <v>12.92</v>
      </c>
      <c r="L48" s="38">
        <v>13.25</v>
      </c>
      <c r="M48">
        <v>70.13</v>
      </c>
      <c r="N48">
        <v>134.65</v>
      </c>
      <c r="O48">
        <v>100.2</v>
      </c>
      <c r="P48">
        <v>0.69</v>
      </c>
      <c r="Q48">
        <v>3.6</v>
      </c>
      <c r="R48" s="94">
        <v>27.5</v>
      </c>
      <c r="S48" s="94">
        <v>27.5</v>
      </c>
      <c r="T48" s="94">
        <v>27.5</v>
      </c>
      <c r="U48">
        <v>1.1399999999999999</v>
      </c>
      <c r="V48">
        <v>116.84</v>
      </c>
      <c r="W48">
        <v>1.62</v>
      </c>
      <c r="X48">
        <v>20.51</v>
      </c>
      <c r="Y48">
        <v>6.83</v>
      </c>
      <c r="Z48">
        <v>6.83</v>
      </c>
      <c r="AA48">
        <v>201.89</v>
      </c>
      <c r="AB48">
        <v>40.380000000000003</v>
      </c>
      <c r="AC48">
        <v>80</v>
      </c>
      <c r="AD48">
        <v>35</v>
      </c>
      <c r="AE48">
        <v>79</v>
      </c>
      <c r="AF48">
        <v>39</v>
      </c>
      <c r="AG48">
        <v>5.89</v>
      </c>
      <c r="AH48">
        <v>13.33</v>
      </c>
      <c r="AI48">
        <v>13.34</v>
      </c>
      <c r="AJ48">
        <v>20.190000000000001</v>
      </c>
      <c r="AK48">
        <v>175</v>
      </c>
      <c r="AL48">
        <v>75</v>
      </c>
    </row>
    <row r="49" spans="1:38">
      <c r="A49" t="s">
        <v>91</v>
      </c>
      <c r="B49" s="35">
        <v>130.56</v>
      </c>
      <c r="C49" s="35">
        <v>86.75</v>
      </c>
      <c r="D49" s="94">
        <f t="shared" si="0"/>
        <v>83.699999999999989</v>
      </c>
      <c r="E49" s="35"/>
      <c r="F49" s="35"/>
      <c r="G49" s="35"/>
      <c r="H49" s="35"/>
      <c r="I49" s="35"/>
      <c r="J49" s="38">
        <v>13.34</v>
      </c>
      <c r="K49" s="38">
        <v>13.34</v>
      </c>
      <c r="L49" s="38">
        <v>13.68</v>
      </c>
      <c r="M49">
        <v>70.13</v>
      </c>
      <c r="N49">
        <v>134.65</v>
      </c>
      <c r="O49">
        <v>100.2</v>
      </c>
      <c r="P49">
        <v>0.69</v>
      </c>
      <c r="Q49">
        <v>3.6</v>
      </c>
      <c r="R49" s="94">
        <v>27.9</v>
      </c>
      <c r="S49" s="94">
        <v>27.9</v>
      </c>
      <c r="T49" s="94">
        <v>27.9</v>
      </c>
      <c r="U49">
        <v>1.1399999999999999</v>
      </c>
      <c r="V49">
        <v>118.98</v>
      </c>
      <c r="W49">
        <v>1.62</v>
      </c>
      <c r="X49">
        <v>19.010000000000002</v>
      </c>
      <c r="Y49">
        <v>6.33</v>
      </c>
      <c r="Z49">
        <v>6.33</v>
      </c>
      <c r="AA49">
        <v>192.92</v>
      </c>
      <c r="AB49">
        <v>38.590000000000003</v>
      </c>
      <c r="AC49">
        <v>80</v>
      </c>
      <c r="AD49">
        <v>32</v>
      </c>
      <c r="AE49">
        <v>81</v>
      </c>
      <c r="AF49">
        <v>41</v>
      </c>
      <c r="AG49">
        <v>5.89</v>
      </c>
      <c r="AH49">
        <v>13.33</v>
      </c>
      <c r="AI49">
        <v>13.34</v>
      </c>
      <c r="AJ49">
        <v>19.18</v>
      </c>
      <c r="AK49">
        <v>179</v>
      </c>
      <c r="AL49">
        <v>76</v>
      </c>
    </row>
    <row r="50" spans="1:38">
      <c r="A50" t="s">
        <v>92</v>
      </c>
      <c r="B50" s="35">
        <v>130.56</v>
      </c>
      <c r="C50" s="35">
        <v>86.75</v>
      </c>
      <c r="D50" s="94">
        <f t="shared" si="0"/>
        <v>84.2</v>
      </c>
      <c r="E50" s="35"/>
      <c r="F50" s="35"/>
      <c r="G50" s="35"/>
      <c r="H50" s="35"/>
      <c r="I50" s="35"/>
      <c r="J50" s="38">
        <v>13.37</v>
      </c>
      <c r="K50" s="38">
        <v>13.37</v>
      </c>
      <c r="L50" s="38">
        <v>13.7</v>
      </c>
      <c r="M50">
        <v>70.13</v>
      </c>
      <c r="N50">
        <v>134.65</v>
      </c>
      <c r="O50">
        <v>100.2</v>
      </c>
      <c r="P50">
        <v>0.69</v>
      </c>
      <c r="Q50">
        <v>3.6</v>
      </c>
      <c r="R50" s="94">
        <v>28.07</v>
      </c>
      <c r="S50" s="94">
        <v>28.07</v>
      </c>
      <c r="T50" s="94">
        <v>28.06</v>
      </c>
      <c r="U50">
        <v>1.1399999999999999</v>
      </c>
      <c r="V50">
        <v>120.91</v>
      </c>
      <c r="W50">
        <v>1.62</v>
      </c>
      <c r="X50">
        <v>17.510000000000002</v>
      </c>
      <c r="Y50">
        <v>5.83</v>
      </c>
      <c r="Z50">
        <v>5.83</v>
      </c>
      <c r="AA50">
        <v>198.88</v>
      </c>
      <c r="AB50">
        <v>39.78</v>
      </c>
      <c r="AC50">
        <v>80</v>
      </c>
      <c r="AD50">
        <v>32</v>
      </c>
      <c r="AE50">
        <v>83</v>
      </c>
      <c r="AF50">
        <v>42</v>
      </c>
      <c r="AG50">
        <v>5.89</v>
      </c>
      <c r="AH50">
        <v>13.33</v>
      </c>
      <c r="AI50">
        <v>13.34</v>
      </c>
      <c r="AJ50">
        <v>19.18</v>
      </c>
      <c r="AK50">
        <v>179</v>
      </c>
      <c r="AL50">
        <v>76</v>
      </c>
    </row>
    <row r="51" spans="1:38">
      <c r="A51" t="s">
        <v>93</v>
      </c>
      <c r="B51" s="35">
        <v>130.56</v>
      </c>
      <c r="C51" s="35">
        <v>86.75</v>
      </c>
      <c r="D51" s="94">
        <f t="shared" si="0"/>
        <v>84.2</v>
      </c>
      <c r="E51" s="35"/>
      <c r="F51" s="35"/>
      <c r="G51" s="35"/>
      <c r="H51" s="35"/>
      <c r="I51" s="35"/>
      <c r="J51" s="38">
        <v>13.37</v>
      </c>
      <c r="K51" s="38">
        <v>13.37</v>
      </c>
      <c r="L51" s="38">
        <v>13.7</v>
      </c>
      <c r="M51">
        <v>70.13</v>
      </c>
      <c r="N51">
        <v>134.65</v>
      </c>
      <c r="O51">
        <v>100.2</v>
      </c>
      <c r="P51">
        <v>0.69</v>
      </c>
      <c r="Q51">
        <v>3.6</v>
      </c>
      <c r="R51" s="94">
        <v>28.07</v>
      </c>
      <c r="S51" s="94">
        <v>28.07</v>
      </c>
      <c r="T51" s="94">
        <v>28.06</v>
      </c>
      <c r="U51">
        <v>1.22</v>
      </c>
      <c r="V51">
        <v>129.22</v>
      </c>
      <c r="W51">
        <v>1.62</v>
      </c>
      <c r="X51">
        <v>16.5</v>
      </c>
      <c r="Y51">
        <v>5.5</v>
      </c>
      <c r="Z51">
        <v>5.5</v>
      </c>
      <c r="AA51">
        <v>202.63</v>
      </c>
      <c r="AB51">
        <v>40.53</v>
      </c>
      <c r="AC51">
        <v>79</v>
      </c>
      <c r="AD51">
        <v>34</v>
      </c>
      <c r="AE51">
        <v>83</v>
      </c>
      <c r="AF51">
        <v>42</v>
      </c>
      <c r="AG51">
        <v>5.89</v>
      </c>
      <c r="AH51">
        <v>13.33</v>
      </c>
      <c r="AI51">
        <v>13.34</v>
      </c>
      <c r="AJ51">
        <v>19.18</v>
      </c>
      <c r="AK51">
        <v>179</v>
      </c>
      <c r="AL51">
        <v>76</v>
      </c>
    </row>
    <row r="52" spans="1:38">
      <c r="A52" t="s">
        <v>94</v>
      </c>
      <c r="B52" s="35">
        <v>130.56</v>
      </c>
      <c r="C52" s="35">
        <v>86.75</v>
      </c>
      <c r="D52" s="94">
        <f t="shared" si="0"/>
        <v>84.2</v>
      </c>
      <c r="E52" s="35"/>
      <c r="F52" s="35"/>
      <c r="G52" s="35"/>
      <c r="H52" s="35"/>
      <c r="I52" s="35"/>
      <c r="J52" s="38">
        <v>13.37</v>
      </c>
      <c r="K52" s="38">
        <v>13.37</v>
      </c>
      <c r="L52" s="38">
        <v>13.7</v>
      </c>
      <c r="M52">
        <v>70.13</v>
      </c>
      <c r="N52">
        <v>134.65</v>
      </c>
      <c r="O52">
        <v>100.2</v>
      </c>
      <c r="P52">
        <v>0.69</v>
      </c>
      <c r="Q52">
        <v>3.6</v>
      </c>
      <c r="R52" s="94">
        <v>28.07</v>
      </c>
      <c r="S52" s="94">
        <v>28.07</v>
      </c>
      <c r="T52" s="94">
        <v>28.06</v>
      </c>
      <c r="U52">
        <v>1.22</v>
      </c>
      <c r="V52">
        <v>128.91999999999999</v>
      </c>
      <c r="W52">
        <v>1.62</v>
      </c>
      <c r="X52">
        <v>15</v>
      </c>
      <c r="Y52">
        <v>5</v>
      </c>
      <c r="Z52">
        <v>5</v>
      </c>
      <c r="AA52">
        <v>206.97</v>
      </c>
      <c r="AB52">
        <v>41.39</v>
      </c>
      <c r="AC52">
        <v>79</v>
      </c>
      <c r="AD52">
        <v>34</v>
      </c>
      <c r="AE52">
        <v>83</v>
      </c>
      <c r="AF52">
        <v>42</v>
      </c>
      <c r="AG52">
        <v>5.89</v>
      </c>
      <c r="AH52">
        <v>13.33</v>
      </c>
      <c r="AI52">
        <v>13.34</v>
      </c>
      <c r="AJ52">
        <v>19.18</v>
      </c>
      <c r="AK52">
        <v>179</v>
      </c>
      <c r="AL52">
        <v>76</v>
      </c>
    </row>
    <row r="53" spans="1:38">
      <c r="A53" t="s">
        <v>95</v>
      </c>
      <c r="B53" s="35">
        <v>130.56</v>
      </c>
      <c r="C53" s="35">
        <v>86.75</v>
      </c>
      <c r="D53" s="94">
        <f t="shared" si="0"/>
        <v>84.2</v>
      </c>
      <c r="E53" s="35"/>
      <c r="F53" s="35"/>
      <c r="G53" s="35"/>
      <c r="H53" s="35"/>
      <c r="I53" s="35"/>
      <c r="J53" s="38">
        <v>13.37</v>
      </c>
      <c r="K53" s="38">
        <v>13.37</v>
      </c>
      <c r="L53" s="38">
        <v>13.7</v>
      </c>
      <c r="M53">
        <v>70.13</v>
      </c>
      <c r="N53">
        <v>134.65</v>
      </c>
      <c r="O53">
        <v>100.2</v>
      </c>
      <c r="P53">
        <v>0.69</v>
      </c>
      <c r="Q53">
        <v>3.6</v>
      </c>
      <c r="R53" s="94">
        <v>28.07</v>
      </c>
      <c r="S53" s="94">
        <v>28.07</v>
      </c>
      <c r="T53" s="94">
        <v>28.06</v>
      </c>
      <c r="U53">
        <v>1.22</v>
      </c>
      <c r="V53">
        <v>127.86</v>
      </c>
      <c r="W53">
        <v>1.62</v>
      </c>
      <c r="X53">
        <v>15</v>
      </c>
      <c r="Y53">
        <v>5</v>
      </c>
      <c r="Z53">
        <v>5</v>
      </c>
      <c r="AA53">
        <v>200</v>
      </c>
      <c r="AB53">
        <v>40</v>
      </c>
      <c r="AC53">
        <v>75</v>
      </c>
      <c r="AD53">
        <v>34</v>
      </c>
      <c r="AE53">
        <v>83</v>
      </c>
      <c r="AF53">
        <v>42</v>
      </c>
      <c r="AG53">
        <v>5.89</v>
      </c>
      <c r="AH53">
        <v>13.33</v>
      </c>
      <c r="AI53">
        <v>13.34</v>
      </c>
      <c r="AJ53">
        <v>18.670000000000002</v>
      </c>
      <c r="AK53">
        <v>179</v>
      </c>
      <c r="AL53">
        <v>76</v>
      </c>
    </row>
    <row r="54" spans="1:38">
      <c r="A54" t="s">
        <v>96</v>
      </c>
      <c r="B54" s="35">
        <v>130.56</v>
      </c>
      <c r="C54" s="35">
        <v>86.75</v>
      </c>
      <c r="D54" s="94">
        <f t="shared" si="0"/>
        <v>84.2</v>
      </c>
      <c r="E54" s="35"/>
      <c r="F54" s="35"/>
      <c r="G54" s="35"/>
      <c r="H54" s="35"/>
      <c r="I54" s="35"/>
      <c r="J54" s="38">
        <v>13.37</v>
      </c>
      <c r="K54" s="38">
        <v>13.37</v>
      </c>
      <c r="L54" s="38">
        <v>13.7</v>
      </c>
      <c r="M54">
        <v>70.13</v>
      </c>
      <c r="N54">
        <v>134.65</v>
      </c>
      <c r="O54">
        <v>100.2</v>
      </c>
      <c r="P54">
        <v>0.69</v>
      </c>
      <c r="Q54">
        <v>3.6</v>
      </c>
      <c r="R54" s="94">
        <v>28.07</v>
      </c>
      <c r="S54" s="94">
        <v>28.07</v>
      </c>
      <c r="T54" s="94">
        <v>28.06</v>
      </c>
      <c r="U54">
        <v>1.22</v>
      </c>
      <c r="V54">
        <v>125.79</v>
      </c>
      <c r="W54">
        <v>1.62</v>
      </c>
      <c r="X54">
        <v>15</v>
      </c>
      <c r="Y54">
        <v>5</v>
      </c>
      <c r="Z54">
        <v>5</v>
      </c>
      <c r="AA54">
        <v>200</v>
      </c>
      <c r="AB54">
        <v>40</v>
      </c>
      <c r="AC54">
        <v>75</v>
      </c>
      <c r="AD54">
        <v>34</v>
      </c>
      <c r="AE54">
        <v>83</v>
      </c>
      <c r="AF54">
        <v>42</v>
      </c>
      <c r="AG54">
        <v>5.89</v>
      </c>
      <c r="AH54">
        <v>13.33</v>
      </c>
      <c r="AI54">
        <v>13.34</v>
      </c>
      <c r="AJ54">
        <v>18.670000000000002</v>
      </c>
      <c r="AK54">
        <v>179</v>
      </c>
      <c r="AL54">
        <v>76</v>
      </c>
    </row>
    <row r="55" spans="1:38">
      <c r="A55" t="s">
        <v>97</v>
      </c>
      <c r="B55" s="35">
        <v>93.6</v>
      </c>
      <c r="C55" s="35">
        <v>64.08</v>
      </c>
      <c r="D55" s="94">
        <f t="shared" si="0"/>
        <v>84.2</v>
      </c>
      <c r="E55" s="35"/>
      <c r="F55" s="35"/>
      <c r="G55" s="35"/>
      <c r="H55" s="35"/>
      <c r="I55" s="35"/>
      <c r="J55" s="38">
        <v>13.37</v>
      </c>
      <c r="K55" s="38">
        <v>13.37</v>
      </c>
      <c r="L55" s="38">
        <v>13.7</v>
      </c>
      <c r="M55">
        <v>70.13</v>
      </c>
      <c r="N55">
        <v>134.65</v>
      </c>
      <c r="O55">
        <v>81.75</v>
      </c>
      <c r="P55">
        <v>0.69</v>
      </c>
      <c r="Q55">
        <v>3.6</v>
      </c>
      <c r="R55" s="94">
        <v>28.07</v>
      </c>
      <c r="S55" s="94">
        <v>28.07</v>
      </c>
      <c r="T55" s="94">
        <v>28.06</v>
      </c>
      <c r="U55">
        <v>1.22</v>
      </c>
      <c r="V55">
        <v>122.98</v>
      </c>
      <c r="W55">
        <v>1.66</v>
      </c>
      <c r="X55">
        <v>15</v>
      </c>
      <c r="Y55">
        <v>5</v>
      </c>
      <c r="Z55">
        <v>5</v>
      </c>
      <c r="AA55">
        <v>200</v>
      </c>
      <c r="AB55">
        <v>40</v>
      </c>
      <c r="AC55">
        <v>70</v>
      </c>
      <c r="AD55">
        <v>31</v>
      </c>
      <c r="AE55">
        <v>82</v>
      </c>
      <c r="AF55">
        <v>41</v>
      </c>
      <c r="AG55">
        <v>5.89</v>
      </c>
      <c r="AH55">
        <v>13.33</v>
      </c>
      <c r="AI55">
        <v>13.34</v>
      </c>
      <c r="AJ55">
        <v>18.670000000000002</v>
      </c>
      <c r="AK55">
        <v>179</v>
      </c>
      <c r="AL55">
        <v>76</v>
      </c>
    </row>
    <row r="56" spans="1:38">
      <c r="A56" t="s">
        <v>98</v>
      </c>
      <c r="B56" s="35">
        <v>93.6</v>
      </c>
      <c r="C56" s="35">
        <v>64.08</v>
      </c>
      <c r="D56" s="94">
        <f t="shared" si="0"/>
        <v>84.2</v>
      </c>
      <c r="E56" s="35"/>
      <c r="F56" s="35"/>
      <c r="G56" s="35"/>
      <c r="H56" s="35"/>
      <c r="I56" s="35"/>
      <c r="J56" s="38">
        <v>13.34</v>
      </c>
      <c r="K56" s="38">
        <v>13.34</v>
      </c>
      <c r="L56" s="38">
        <v>13.68</v>
      </c>
      <c r="M56">
        <v>70.13</v>
      </c>
      <c r="N56">
        <v>134.65</v>
      </c>
      <c r="O56">
        <v>55.78</v>
      </c>
      <c r="P56">
        <v>0.69</v>
      </c>
      <c r="Q56">
        <v>3.6</v>
      </c>
      <c r="R56" s="94">
        <v>28.07</v>
      </c>
      <c r="S56" s="94">
        <v>28.07</v>
      </c>
      <c r="T56" s="94">
        <v>28.06</v>
      </c>
      <c r="U56">
        <v>1.22</v>
      </c>
      <c r="V56">
        <v>119.46</v>
      </c>
      <c r="W56">
        <v>1.66</v>
      </c>
      <c r="X56">
        <v>15</v>
      </c>
      <c r="Y56">
        <v>5</v>
      </c>
      <c r="Z56">
        <v>5</v>
      </c>
      <c r="AA56">
        <v>200</v>
      </c>
      <c r="AB56">
        <v>40</v>
      </c>
      <c r="AC56">
        <v>67</v>
      </c>
      <c r="AD56">
        <v>30</v>
      </c>
      <c r="AE56">
        <v>81</v>
      </c>
      <c r="AF56">
        <v>40</v>
      </c>
      <c r="AG56">
        <v>5.89</v>
      </c>
      <c r="AH56">
        <v>13.33</v>
      </c>
      <c r="AI56">
        <v>13.34</v>
      </c>
      <c r="AJ56">
        <v>18.670000000000002</v>
      </c>
      <c r="AK56">
        <v>172</v>
      </c>
      <c r="AL56">
        <v>73</v>
      </c>
    </row>
    <row r="57" spans="1:38">
      <c r="A57" t="s">
        <v>99</v>
      </c>
      <c r="B57" s="35">
        <v>93.6</v>
      </c>
      <c r="C57" s="35">
        <v>64.08</v>
      </c>
      <c r="D57" s="94">
        <f t="shared" si="0"/>
        <v>84.2</v>
      </c>
      <c r="E57" s="35"/>
      <c r="F57" s="35"/>
      <c r="G57" s="35"/>
      <c r="H57" s="35"/>
      <c r="I57" s="35"/>
      <c r="J57" s="38">
        <v>11.45</v>
      </c>
      <c r="K57" s="38">
        <v>11.45</v>
      </c>
      <c r="L57" s="38">
        <v>11.74</v>
      </c>
      <c r="M57">
        <v>70.13</v>
      </c>
      <c r="N57">
        <v>134.65</v>
      </c>
      <c r="O57">
        <v>55.78</v>
      </c>
      <c r="P57">
        <v>0</v>
      </c>
      <c r="Q57">
        <v>3.6</v>
      </c>
      <c r="R57" s="94">
        <v>28.07</v>
      </c>
      <c r="S57" s="94">
        <v>28.07</v>
      </c>
      <c r="T57" s="94">
        <v>28.06</v>
      </c>
      <c r="U57">
        <v>1.22</v>
      </c>
      <c r="V57">
        <v>122.71</v>
      </c>
      <c r="W57">
        <v>1.66</v>
      </c>
      <c r="X57">
        <v>15</v>
      </c>
      <c r="Y57">
        <v>5</v>
      </c>
      <c r="Z57">
        <v>5</v>
      </c>
      <c r="AA57">
        <v>198.25</v>
      </c>
      <c r="AB57">
        <v>39.65</v>
      </c>
      <c r="AC57">
        <v>58</v>
      </c>
      <c r="AD57">
        <v>29</v>
      </c>
      <c r="AE57">
        <v>78</v>
      </c>
      <c r="AF57">
        <v>39</v>
      </c>
      <c r="AG57">
        <v>5.89</v>
      </c>
      <c r="AH57">
        <v>13.33</v>
      </c>
      <c r="AI57">
        <v>13.34</v>
      </c>
      <c r="AJ57">
        <v>18.670000000000002</v>
      </c>
      <c r="AK57">
        <v>168</v>
      </c>
      <c r="AL57">
        <v>72</v>
      </c>
    </row>
    <row r="58" spans="1:38">
      <c r="A58" t="s">
        <v>100</v>
      </c>
      <c r="B58" s="35">
        <v>93.6</v>
      </c>
      <c r="C58" s="35">
        <v>64.08</v>
      </c>
      <c r="D58" s="94">
        <f t="shared" si="0"/>
        <v>84.2</v>
      </c>
      <c r="E58" s="35"/>
      <c r="F58" s="35"/>
      <c r="G58" s="35"/>
      <c r="H58" s="35"/>
      <c r="I58" s="35"/>
      <c r="J58" s="38">
        <v>11.03</v>
      </c>
      <c r="K58" s="38">
        <v>11.03</v>
      </c>
      <c r="L58" s="38">
        <v>11.31</v>
      </c>
      <c r="M58">
        <v>70.13</v>
      </c>
      <c r="N58">
        <v>134.65</v>
      </c>
      <c r="O58">
        <v>55.78</v>
      </c>
      <c r="P58">
        <v>0</v>
      </c>
      <c r="Q58">
        <v>3.6</v>
      </c>
      <c r="R58" s="94">
        <v>28.07</v>
      </c>
      <c r="S58" s="94">
        <v>28.07</v>
      </c>
      <c r="T58" s="94">
        <v>28.06</v>
      </c>
      <c r="U58">
        <v>1.22</v>
      </c>
      <c r="V58">
        <v>116.47</v>
      </c>
      <c r="W58">
        <v>1.66</v>
      </c>
      <c r="X58">
        <v>15</v>
      </c>
      <c r="Y58">
        <v>5</v>
      </c>
      <c r="Z58">
        <v>5</v>
      </c>
      <c r="AA58">
        <v>190.77</v>
      </c>
      <c r="AB58">
        <v>38.15</v>
      </c>
      <c r="AC58">
        <v>55</v>
      </c>
      <c r="AD58">
        <v>28</v>
      </c>
      <c r="AE58">
        <v>75</v>
      </c>
      <c r="AF58">
        <v>37</v>
      </c>
      <c r="AG58">
        <v>5.89</v>
      </c>
      <c r="AH58">
        <v>13.33</v>
      </c>
      <c r="AI58">
        <v>13.34</v>
      </c>
      <c r="AJ58">
        <v>18.670000000000002</v>
      </c>
      <c r="AK58">
        <v>161</v>
      </c>
      <c r="AL58">
        <v>69</v>
      </c>
    </row>
    <row r="59" spans="1:38">
      <c r="A59" t="s">
        <v>101</v>
      </c>
      <c r="B59" s="35">
        <v>93.6</v>
      </c>
      <c r="C59" s="35">
        <v>64.08</v>
      </c>
      <c r="D59" s="94">
        <f t="shared" si="0"/>
        <v>84.2</v>
      </c>
      <c r="E59" s="35"/>
      <c r="F59" s="35"/>
      <c r="G59" s="35"/>
      <c r="H59" s="35"/>
      <c r="I59" s="35"/>
      <c r="J59" s="38">
        <v>10.43</v>
      </c>
      <c r="K59" s="38">
        <v>10.43</v>
      </c>
      <c r="L59" s="38">
        <v>10.69</v>
      </c>
      <c r="M59">
        <v>70.13</v>
      </c>
      <c r="N59">
        <v>134.65</v>
      </c>
      <c r="O59">
        <v>69.25</v>
      </c>
      <c r="P59">
        <v>0.69</v>
      </c>
      <c r="Q59">
        <v>3.6</v>
      </c>
      <c r="R59" s="94">
        <v>28.07</v>
      </c>
      <c r="S59" s="94">
        <v>28.07</v>
      </c>
      <c r="T59" s="94">
        <v>28.06</v>
      </c>
      <c r="U59">
        <v>1.3</v>
      </c>
      <c r="V59">
        <v>109.94</v>
      </c>
      <c r="W59">
        <v>1.66</v>
      </c>
      <c r="X59">
        <v>15</v>
      </c>
      <c r="Y59">
        <v>5</v>
      </c>
      <c r="Z59">
        <v>5</v>
      </c>
      <c r="AA59">
        <v>166.97</v>
      </c>
      <c r="AB59">
        <v>33.39</v>
      </c>
      <c r="AC59">
        <v>47</v>
      </c>
      <c r="AD59">
        <v>22</v>
      </c>
      <c r="AE59">
        <v>72</v>
      </c>
      <c r="AF59">
        <v>36</v>
      </c>
      <c r="AG59">
        <v>5.89</v>
      </c>
      <c r="AH59">
        <v>13.33</v>
      </c>
      <c r="AI59">
        <v>13.34</v>
      </c>
      <c r="AJ59">
        <v>18.670000000000002</v>
      </c>
      <c r="AK59">
        <v>154</v>
      </c>
      <c r="AL59">
        <v>66</v>
      </c>
    </row>
    <row r="60" spans="1:38">
      <c r="A60" t="s">
        <v>102</v>
      </c>
      <c r="B60" s="35">
        <v>93.6</v>
      </c>
      <c r="C60" s="35">
        <v>64.08</v>
      </c>
      <c r="D60" s="94">
        <f t="shared" si="0"/>
        <v>84.2</v>
      </c>
      <c r="E60" s="35"/>
      <c r="F60" s="35"/>
      <c r="G60" s="35"/>
      <c r="H60" s="35"/>
      <c r="I60" s="35"/>
      <c r="J60" s="38">
        <v>9.83</v>
      </c>
      <c r="K60" s="38">
        <v>9.83</v>
      </c>
      <c r="L60" s="38">
        <v>10.07</v>
      </c>
      <c r="M60">
        <v>70.13</v>
      </c>
      <c r="N60">
        <v>134.65</v>
      </c>
      <c r="O60">
        <v>69.25</v>
      </c>
      <c r="P60">
        <v>0.69</v>
      </c>
      <c r="Q60">
        <v>3.8</v>
      </c>
      <c r="R60" s="94">
        <v>28.07</v>
      </c>
      <c r="S60" s="94">
        <v>28.07</v>
      </c>
      <c r="T60" s="94">
        <v>28.06</v>
      </c>
      <c r="U60">
        <v>1.3</v>
      </c>
      <c r="V60">
        <v>103.3</v>
      </c>
      <c r="W60">
        <v>1.66</v>
      </c>
      <c r="X60">
        <v>15</v>
      </c>
      <c r="Y60">
        <v>5</v>
      </c>
      <c r="Z60">
        <v>5</v>
      </c>
      <c r="AA60">
        <v>156.57</v>
      </c>
      <c r="AB60">
        <v>31.32</v>
      </c>
      <c r="AC60">
        <v>43</v>
      </c>
      <c r="AD60">
        <v>20</v>
      </c>
      <c r="AE60">
        <v>67</v>
      </c>
      <c r="AF60">
        <v>33</v>
      </c>
      <c r="AG60">
        <v>5.89</v>
      </c>
      <c r="AH60">
        <v>13.33</v>
      </c>
      <c r="AI60">
        <v>13.34</v>
      </c>
      <c r="AJ60">
        <v>19.68</v>
      </c>
      <c r="AK60">
        <v>144</v>
      </c>
      <c r="AL60">
        <v>61</v>
      </c>
    </row>
    <row r="61" spans="1:38">
      <c r="A61" t="s">
        <v>103</v>
      </c>
      <c r="B61" s="35">
        <v>93.6</v>
      </c>
      <c r="C61" s="35">
        <v>64.08</v>
      </c>
      <c r="D61" s="94">
        <f t="shared" si="0"/>
        <v>84.2</v>
      </c>
      <c r="E61" s="35"/>
      <c r="F61" s="35"/>
      <c r="G61" s="35"/>
      <c r="H61" s="35"/>
      <c r="I61" s="35"/>
      <c r="J61" s="38">
        <v>9.2200000000000006</v>
      </c>
      <c r="K61" s="38">
        <v>9.2200000000000006</v>
      </c>
      <c r="L61" s="38">
        <v>9.44</v>
      </c>
      <c r="M61">
        <v>70.13</v>
      </c>
      <c r="N61">
        <v>134.65</v>
      </c>
      <c r="O61">
        <v>78.87</v>
      </c>
      <c r="P61">
        <v>0.69</v>
      </c>
      <c r="Q61">
        <v>4</v>
      </c>
      <c r="R61" s="94">
        <v>28.07</v>
      </c>
      <c r="S61" s="94">
        <v>28.07</v>
      </c>
      <c r="T61" s="94">
        <v>28.06</v>
      </c>
      <c r="U61">
        <v>1.3</v>
      </c>
      <c r="V61">
        <v>96.07</v>
      </c>
      <c r="W61">
        <v>1.66</v>
      </c>
      <c r="X61">
        <v>15</v>
      </c>
      <c r="Y61">
        <v>5</v>
      </c>
      <c r="Z61">
        <v>5</v>
      </c>
      <c r="AA61">
        <v>126.65</v>
      </c>
      <c r="AB61">
        <v>25.33</v>
      </c>
      <c r="AC61">
        <v>35</v>
      </c>
      <c r="AD61">
        <v>19</v>
      </c>
      <c r="AE61">
        <v>63</v>
      </c>
      <c r="AF61">
        <v>32</v>
      </c>
      <c r="AG61">
        <v>5.89</v>
      </c>
      <c r="AH61">
        <v>13.33</v>
      </c>
      <c r="AI61">
        <v>13.34</v>
      </c>
      <c r="AJ61">
        <v>19.68</v>
      </c>
      <c r="AK61">
        <v>133</v>
      </c>
      <c r="AL61">
        <v>57</v>
      </c>
    </row>
    <row r="62" spans="1:38">
      <c r="A62" t="s">
        <v>104</v>
      </c>
      <c r="B62" s="35">
        <v>93.6</v>
      </c>
      <c r="C62" s="35">
        <v>64.08</v>
      </c>
      <c r="D62" s="94">
        <f t="shared" si="0"/>
        <v>84.2</v>
      </c>
      <c r="E62" s="35"/>
      <c r="F62" s="35"/>
      <c r="G62" s="35"/>
      <c r="H62" s="35"/>
      <c r="I62" s="35"/>
      <c r="J62" s="38">
        <v>6.55</v>
      </c>
      <c r="K62" s="38">
        <v>6.55</v>
      </c>
      <c r="L62" s="38">
        <v>6.71</v>
      </c>
      <c r="M62">
        <v>70.13</v>
      </c>
      <c r="N62">
        <v>134.65</v>
      </c>
      <c r="O62">
        <v>78.87</v>
      </c>
      <c r="P62">
        <v>0.69</v>
      </c>
      <c r="Q62">
        <v>5</v>
      </c>
      <c r="R62" s="94">
        <v>28.07</v>
      </c>
      <c r="S62" s="94">
        <v>28.07</v>
      </c>
      <c r="T62" s="94">
        <v>28.06</v>
      </c>
      <c r="U62">
        <v>1.3</v>
      </c>
      <c r="V62">
        <v>88.55</v>
      </c>
      <c r="W62">
        <v>1.66</v>
      </c>
      <c r="X62">
        <v>15</v>
      </c>
      <c r="Y62">
        <v>5</v>
      </c>
      <c r="Z62">
        <v>5</v>
      </c>
      <c r="AA62">
        <v>114.68</v>
      </c>
      <c r="AB62">
        <v>22.94</v>
      </c>
      <c r="AC62">
        <v>32</v>
      </c>
      <c r="AD62">
        <v>17</v>
      </c>
      <c r="AE62">
        <v>57</v>
      </c>
      <c r="AF62">
        <v>29</v>
      </c>
      <c r="AG62">
        <v>5.89</v>
      </c>
      <c r="AH62">
        <v>13.33</v>
      </c>
      <c r="AI62">
        <v>13.34</v>
      </c>
      <c r="AJ62">
        <v>19.68</v>
      </c>
      <c r="AK62">
        <v>119</v>
      </c>
      <c r="AL62">
        <v>51</v>
      </c>
    </row>
    <row r="63" spans="1:38">
      <c r="A63" t="s">
        <v>105</v>
      </c>
      <c r="B63" s="35">
        <v>93.6</v>
      </c>
      <c r="C63" s="35">
        <v>64.08</v>
      </c>
      <c r="D63" s="94">
        <f t="shared" si="0"/>
        <v>84.7</v>
      </c>
      <c r="E63" s="35"/>
      <c r="F63" s="35"/>
      <c r="G63" s="35"/>
      <c r="H63" s="35"/>
      <c r="I63" s="35"/>
      <c r="J63" s="38">
        <v>5.99</v>
      </c>
      <c r="K63" s="38">
        <v>5.99</v>
      </c>
      <c r="L63" s="38">
        <v>6.13</v>
      </c>
      <c r="M63">
        <v>70.13</v>
      </c>
      <c r="N63">
        <v>134.65</v>
      </c>
      <c r="O63">
        <v>88.49</v>
      </c>
      <c r="P63">
        <v>0.69</v>
      </c>
      <c r="Q63">
        <v>5.4</v>
      </c>
      <c r="R63" s="94">
        <v>28.23</v>
      </c>
      <c r="S63" s="94">
        <v>28.23</v>
      </c>
      <c r="T63" s="94">
        <v>28.24</v>
      </c>
      <c r="U63">
        <v>1.3</v>
      </c>
      <c r="V63">
        <v>84.71</v>
      </c>
      <c r="W63">
        <v>1.71</v>
      </c>
      <c r="X63">
        <v>15</v>
      </c>
      <c r="Y63">
        <v>5</v>
      </c>
      <c r="Z63">
        <v>5</v>
      </c>
      <c r="AA63">
        <v>103.71</v>
      </c>
      <c r="AB63">
        <v>20.74</v>
      </c>
      <c r="AC63">
        <v>31</v>
      </c>
      <c r="AD63">
        <v>16</v>
      </c>
      <c r="AE63">
        <v>42</v>
      </c>
      <c r="AF63">
        <v>21</v>
      </c>
      <c r="AG63">
        <v>5.89</v>
      </c>
      <c r="AH63">
        <v>13.33</v>
      </c>
      <c r="AI63">
        <v>13.34</v>
      </c>
      <c r="AJ63">
        <v>20.190000000000001</v>
      </c>
      <c r="AK63">
        <v>88</v>
      </c>
      <c r="AL63">
        <v>37</v>
      </c>
    </row>
    <row r="64" spans="1:38">
      <c r="A64" t="s">
        <v>106</v>
      </c>
      <c r="B64" s="35">
        <v>93.6</v>
      </c>
      <c r="C64" s="35">
        <v>64.08</v>
      </c>
      <c r="D64" s="94">
        <f t="shared" si="0"/>
        <v>84.7</v>
      </c>
      <c r="E64" s="35"/>
      <c r="F64" s="35"/>
      <c r="G64" s="35"/>
      <c r="H64" s="35"/>
      <c r="I64" s="35"/>
      <c r="J64" s="38">
        <v>5.42</v>
      </c>
      <c r="K64" s="38">
        <v>5.42</v>
      </c>
      <c r="L64" s="38">
        <v>5.56</v>
      </c>
      <c r="M64">
        <v>70.13</v>
      </c>
      <c r="N64">
        <v>134.65</v>
      </c>
      <c r="O64">
        <v>88.49</v>
      </c>
      <c r="P64">
        <v>0.69</v>
      </c>
      <c r="Q64">
        <v>6</v>
      </c>
      <c r="R64" s="94">
        <v>28.23</v>
      </c>
      <c r="S64" s="94">
        <v>28.23</v>
      </c>
      <c r="T64" s="94">
        <v>28.24</v>
      </c>
      <c r="U64">
        <v>1.3</v>
      </c>
      <c r="V64">
        <v>76.25</v>
      </c>
      <c r="W64">
        <v>1.71</v>
      </c>
      <c r="X64">
        <v>15</v>
      </c>
      <c r="Y64">
        <v>5</v>
      </c>
      <c r="Z64">
        <v>5</v>
      </c>
      <c r="AA64">
        <v>90.71</v>
      </c>
      <c r="AB64">
        <v>18.14</v>
      </c>
      <c r="AC64">
        <v>28</v>
      </c>
      <c r="AD64">
        <v>13</v>
      </c>
      <c r="AE64">
        <v>36</v>
      </c>
      <c r="AF64">
        <v>18</v>
      </c>
      <c r="AG64">
        <v>6.22</v>
      </c>
      <c r="AH64">
        <v>13.33</v>
      </c>
      <c r="AI64">
        <v>13.34</v>
      </c>
      <c r="AJ64">
        <v>20.190000000000001</v>
      </c>
      <c r="AK64">
        <v>74</v>
      </c>
      <c r="AL64">
        <v>31</v>
      </c>
    </row>
    <row r="65" spans="1:38">
      <c r="A65" t="s">
        <v>107</v>
      </c>
      <c r="B65" s="35">
        <v>93.6</v>
      </c>
      <c r="C65" s="35">
        <v>64.08</v>
      </c>
      <c r="D65" s="94">
        <f t="shared" si="0"/>
        <v>84.7</v>
      </c>
      <c r="E65" s="35"/>
      <c r="F65" s="35"/>
      <c r="G65" s="35"/>
      <c r="H65" s="35"/>
      <c r="I65" s="35"/>
      <c r="J65" s="38">
        <v>4.8600000000000003</v>
      </c>
      <c r="K65" s="38">
        <v>4.8600000000000003</v>
      </c>
      <c r="L65" s="38">
        <v>4.99</v>
      </c>
      <c r="M65">
        <v>70.13</v>
      </c>
      <c r="N65">
        <v>134.65</v>
      </c>
      <c r="O65">
        <v>100.2</v>
      </c>
      <c r="P65">
        <v>0.69</v>
      </c>
      <c r="Q65">
        <v>6.4</v>
      </c>
      <c r="R65" s="94">
        <v>28.23</v>
      </c>
      <c r="S65" s="94">
        <v>28.23</v>
      </c>
      <c r="T65" s="94">
        <v>28.24</v>
      </c>
      <c r="U65">
        <v>1.3</v>
      </c>
      <c r="V65">
        <v>67.2</v>
      </c>
      <c r="W65">
        <v>1.71</v>
      </c>
      <c r="X65">
        <v>15</v>
      </c>
      <c r="Y65">
        <v>5</v>
      </c>
      <c r="Z65">
        <v>5</v>
      </c>
      <c r="AA65">
        <v>79.650000000000006</v>
      </c>
      <c r="AB65">
        <v>15.93</v>
      </c>
      <c r="AC65">
        <v>21</v>
      </c>
      <c r="AD65">
        <v>10</v>
      </c>
      <c r="AE65">
        <v>29</v>
      </c>
      <c r="AF65">
        <v>15</v>
      </c>
      <c r="AG65">
        <v>6.22</v>
      </c>
      <c r="AH65">
        <v>13.33</v>
      </c>
      <c r="AI65">
        <v>13.34</v>
      </c>
      <c r="AJ65">
        <v>20.69</v>
      </c>
      <c r="AK65">
        <v>63</v>
      </c>
      <c r="AL65">
        <v>27</v>
      </c>
    </row>
    <row r="66" spans="1:38">
      <c r="A66" t="s">
        <v>108</v>
      </c>
      <c r="B66" s="35">
        <v>93.6</v>
      </c>
      <c r="C66" s="35">
        <v>64.08</v>
      </c>
      <c r="D66" s="94">
        <f t="shared" si="0"/>
        <v>84.7</v>
      </c>
      <c r="E66" s="35"/>
      <c r="F66" s="35"/>
      <c r="G66" s="35"/>
      <c r="H66" s="35"/>
      <c r="I66" s="35"/>
      <c r="J66" s="38">
        <v>4.3</v>
      </c>
      <c r="K66" s="38">
        <v>4.3</v>
      </c>
      <c r="L66" s="38">
        <v>4.41</v>
      </c>
      <c r="M66">
        <v>70.13</v>
      </c>
      <c r="N66">
        <v>134.65</v>
      </c>
      <c r="O66">
        <v>100.2</v>
      </c>
      <c r="P66">
        <v>0.69</v>
      </c>
      <c r="Q66">
        <v>6.6</v>
      </c>
      <c r="R66" s="94">
        <v>29.35</v>
      </c>
      <c r="S66" s="94">
        <v>26</v>
      </c>
      <c r="T66" s="94">
        <v>29.35</v>
      </c>
      <c r="U66">
        <v>1.3</v>
      </c>
      <c r="V66">
        <v>57.85</v>
      </c>
      <c r="W66">
        <v>1.71</v>
      </c>
      <c r="X66">
        <v>15</v>
      </c>
      <c r="Y66">
        <v>5</v>
      </c>
      <c r="Z66">
        <v>5</v>
      </c>
      <c r="AA66">
        <v>68.52</v>
      </c>
      <c r="AB66">
        <v>13.71</v>
      </c>
      <c r="AC66">
        <v>18</v>
      </c>
      <c r="AD66">
        <v>8</v>
      </c>
      <c r="AE66">
        <v>23</v>
      </c>
      <c r="AF66">
        <v>11</v>
      </c>
      <c r="AG66">
        <v>6.22</v>
      </c>
      <c r="AH66">
        <v>13.33</v>
      </c>
      <c r="AI66">
        <v>13.34</v>
      </c>
      <c r="AJ66">
        <v>21.2</v>
      </c>
      <c r="AK66">
        <v>53</v>
      </c>
      <c r="AL66">
        <v>22</v>
      </c>
    </row>
    <row r="67" spans="1:38">
      <c r="A67" t="s">
        <v>109</v>
      </c>
      <c r="B67" s="35">
        <v>130.56</v>
      </c>
      <c r="C67" s="35">
        <v>86.75</v>
      </c>
      <c r="D67" s="94">
        <f t="shared" si="0"/>
        <v>84.5</v>
      </c>
      <c r="E67" s="35"/>
      <c r="F67" s="35"/>
      <c r="G67" s="35"/>
      <c r="H67" s="35"/>
      <c r="I67" s="35"/>
      <c r="J67" s="38">
        <v>3.61</v>
      </c>
      <c r="K67" s="38">
        <v>3.61</v>
      </c>
      <c r="L67" s="38">
        <v>3.71</v>
      </c>
      <c r="M67">
        <v>65.989999999999995</v>
      </c>
      <c r="N67">
        <v>134.65</v>
      </c>
      <c r="O67">
        <v>100.2</v>
      </c>
      <c r="P67">
        <v>0.69</v>
      </c>
      <c r="Q67">
        <v>6.8</v>
      </c>
      <c r="R67" s="94">
        <v>32.25</v>
      </c>
      <c r="S67" s="94">
        <v>20</v>
      </c>
      <c r="T67" s="94">
        <v>32.25</v>
      </c>
      <c r="U67">
        <v>1.38</v>
      </c>
      <c r="V67">
        <v>47.45</v>
      </c>
      <c r="W67">
        <v>1.71</v>
      </c>
      <c r="X67">
        <v>15</v>
      </c>
      <c r="Y67">
        <v>5</v>
      </c>
      <c r="Z67">
        <v>5</v>
      </c>
      <c r="AA67">
        <v>51.37</v>
      </c>
      <c r="AB67">
        <v>10.27</v>
      </c>
      <c r="AC67">
        <v>13</v>
      </c>
      <c r="AD67">
        <v>7</v>
      </c>
      <c r="AE67">
        <v>19</v>
      </c>
      <c r="AF67">
        <v>10</v>
      </c>
      <c r="AG67">
        <v>10</v>
      </c>
      <c r="AH67">
        <v>20</v>
      </c>
      <c r="AI67">
        <v>20</v>
      </c>
      <c r="AJ67">
        <v>21.2</v>
      </c>
      <c r="AK67">
        <v>42</v>
      </c>
      <c r="AL67">
        <v>18</v>
      </c>
    </row>
    <row r="68" spans="1:38">
      <c r="A68" t="s">
        <v>110</v>
      </c>
      <c r="B68" s="35">
        <v>130.56</v>
      </c>
      <c r="C68" s="35">
        <v>86.75</v>
      </c>
      <c r="D68" s="94">
        <f t="shared" ref="D68:D98" si="1">R68+S68+T68</f>
        <v>70.25</v>
      </c>
      <c r="E68" s="35"/>
      <c r="F68" s="35"/>
      <c r="G68" s="35"/>
      <c r="H68" s="35"/>
      <c r="I68" s="35"/>
      <c r="J68" s="38">
        <v>2.92</v>
      </c>
      <c r="K68" s="38">
        <v>2.92</v>
      </c>
      <c r="L68" s="38">
        <v>3</v>
      </c>
      <c r="M68">
        <v>65.989999999999995</v>
      </c>
      <c r="N68">
        <v>134.65</v>
      </c>
      <c r="O68">
        <v>100.2</v>
      </c>
      <c r="P68">
        <v>0.69</v>
      </c>
      <c r="Q68">
        <v>6.8</v>
      </c>
      <c r="R68" s="94">
        <v>32.78</v>
      </c>
      <c r="S68" s="94">
        <v>13</v>
      </c>
      <c r="T68" s="94">
        <v>24.47</v>
      </c>
      <c r="U68">
        <v>1.38</v>
      </c>
      <c r="V68">
        <v>36.04</v>
      </c>
      <c r="W68">
        <v>1.71</v>
      </c>
      <c r="X68">
        <v>15</v>
      </c>
      <c r="Y68">
        <v>5</v>
      </c>
      <c r="Z68">
        <v>5</v>
      </c>
      <c r="AA68">
        <v>45.63</v>
      </c>
      <c r="AB68">
        <v>9.1300000000000008</v>
      </c>
      <c r="AC68">
        <v>12</v>
      </c>
      <c r="AD68">
        <v>7</v>
      </c>
      <c r="AE68">
        <v>15</v>
      </c>
      <c r="AF68">
        <v>7</v>
      </c>
      <c r="AG68">
        <v>10</v>
      </c>
      <c r="AH68">
        <v>20.67</v>
      </c>
      <c r="AI68">
        <v>20.66</v>
      </c>
      <c r="AJ68">
        <v>21.2</v>
      </c>
      <c r="AK68">
        <v>32</v>
      </c>
      <c r="AL68">
        <v>13</v>
      </c>
    </row>
    <row r="69" spans="1:38">
      <c r="A69" t="s">
        <v>111</v>
      </c>
      <c r="B69" s="35">
        <v>130.56</v>
      </c>
      <c r="C69" s="35">
        <v>86.75</v>
      </c>
      <c r="D69" s="94">
        <f t="shared" si="1"/>
        <v>43.839999999999996</v>
      </c>
      <c r="E69" s="35"/>
      <c r="F69" s="35"/>
      <c r="G69" s="35"/>
      <c r="H69" s="35"/>
      <c r="I69" s="35"/>
      <c r="J69" s="38">
        <v>2.23</v>
      </c>
      <c r="K69" s="38">
        <v>2.23</v>
      </c>
      <c r="L69" s="38">
        <v>2.29</v>
      </c>
      <c r="M69">
        <v>65.989999999999995</v>
      </c>
      <c r="N69">
        <v>134.65</v>
      </c>
      <c r="O69">
        <v>100.2</v>
      </c>
      <c r="P69">
        <v>0.69</v>
      </c>
      <c r="Q69">
        <v>6.8</v>
      </c>
      <c r="R69" s="94">
        <v>22.83</v>
      </c>
      <c r="S69" s="94">
        <v>7</v>
      </c>
      <c r="T69" s="94">
        <v>14.01</v>
      </c>
      <c r="U69">
        <v>1.38</v>
      </c>
      <c r="V69">
        <v>39.85</v>
      </c>
      <c r="W69">
        <v>1.71</v>
      </c>
      <c r="X69">
        <v>25.01</v>
      </c>
      <c r="Y69">
        <v>8.33</v>
      </c>
      <c r="Z69">
        <v>8.33</v>
      </c>
      <c r="AA69">
        <v>31.93</v>
      </c>
      <c r="AB69">
        <v>6.39</v>
      </c>
      <c r="AC69">
        <v>10</v>
      </c>
      <c r="AD69">
        <v>5</v>
      </c>
      <c r="AE69">
        <v>10</v>
      </c>
      <c r="AF69">
        <v>5</v>
      </c>
      <c r="AG69">
        <v>10.33</v>
      </c>
      <c r="AH69">
        <v>21.67</v>
      </c>
      <c r="AI69">
        <v>21.66</v>
      </c>
      <c r="AJ69">
        <v>22.21</v>
      </c>
      <c r="AK69">
        <v>21</v>
      </c>
      <c r="AL69">
        <v>9</v>
      </c>
    </row>
    <row r="70" spans="1:38">
      <c r="A70" t="s">
        <v>112</v>
      </c>
      <c r="B70" s="35">
        <v>130.56</v>
      </c>
      <c r="C70" s="35">
        <v>86.75</v>
      </c>
      <c r="D70" s="94">
        <f t="shared" si="1"/>
        <v>16.119999999999997</v>
      </c>
      <c r="E70" s="35"/>
      <c r="F70" s="35"/>
      <c r="G70" s="35"/>
      <c r="H70" s="35"/>
      <c r="I70" s="35"/>
      <c r="J70" s="38">
        <v>1.55</v>
      </c>
      <c r="K70" s="38">
        <v>1.55</v>
      </c>
      <c r="L70" s="38">
        <v>1.59</v>
      </c>
      <c r="M70">
        <v>65.989999999999995</v>
      </c>
      <c r="N70">
        <v>134.65</v>
      </c>
      <c r="O70">
        <v>100.2</v>
      </c>
      <c r="P70">
        <v>0.69</v>
      </c>
      <c r="Q70">
        <v>6.8</v>
      </c>
      <c r="R70" s="94">
        <v>9.27</v>
      </c>
      <c r="S70" s="94">
        <v>1</v>
      </c>
      <c r="T70" s="94">
        <v>5.85</v>
      </c>
      <c r="U70">
        <v>1.38</v>
      </c>
      <c r="V70">
        <v>51.4</v>
      </c>
      <c r="W70">
        <v>1.71</v>
      </c>
      <c r="X70">
        <v>25.99</v>
      </c>
      <c r="Y70">
        <v>8.67</v>
      </c>
      <c r="Z70">
        <v>8.67</v>
      </c>
      <c r="AA70">
        <v>21.55</v>
      </c>
      <c r="AB70">
        <v>4.3099999999999996</v>
      </c>
      <c r="AC70">
        <v>9</v>
      </c>
      <c r="AD70">
        <v>3</v>
      </c>
      <c r="AE70">
        <v>9</v>
      </c>
      <c r="AF70">
        <v>4</v>
      </c>
      <c r="AG70">
        <v>10.33</v>
      </c>
      <c r="AH70">
        <v>23</v>
      </c>
      <c r="AI70">
        <v>23</v>
      </c>
      <c r="AJ70">
        <v>22.71</v>
      </c>
      <c r="AK70">
        <v>11</v>
      </c>
      <c r="AL70">
        <v>4</v>
      </c>
    </row>
    <row r="71" spans="1:38">
      <c r="A71" t="s">
        <v>113</v>
      </c>
      <c r="B71" s="35">
        <v>130.56</v>
      </c>
      <c r="C71" s="35">
        <v>86.75</v>
      </c>
      <c r="D71" s="94">
        <f t="shared" si="1"/>
        <v>4.8099999999999996</v>
      </c>
      <c r="E71" s="35"/>
      <c r="F71" s="35"/>
      <c r="G71" s="35"/>
      <c r="H71" s="35"/>
      <c r="I71" s="35"/>
      <c r="J71" s="38">
        <v>1.17</v>
      </c>
      <c r="K71" s="38">
        <v>1.17</v>
      </c>
      <c r="L71" s="38">
        <v>1.2</v>
      </c>
      <c r="M71">
        <v>65.989999999999995</v>
      </c>
      <c r="N71">
        <v>134.65</v>
      </c>
      <c r="O71">
        <v>100.2</v>
      </c>
      <c r="P71">
        <v>0.69</v>
      </c>
      <c r="Q71">
        <v>6.8</v>
      </c>
      <c r="R71" s="94">
        <v>3.4</v>
      </c>
      <c r="S71" s="94">
        <v>0</v>
      </c>
      <c r="T71" s="94">
        <v>1.41</v>
      </c>
      <c r="U71">
        <v>1.38</v>
      </c>
      <c r="V71">
        <v>54.34</v>
      </c>
      <c r="W71">
        <v>1.71</v>
      </c>
      <c r="X71">
        <v>24</v>
      </c>
      <c r="Y71">
        <v>8</v>
      </c>
      <c r="Z71">
        <v>8</v>
      </c>
      <c r="AA71">
        <v>17.12</v>
      </c>
      <c r="AB71">
        <v>3.42</v>
      </c>
      <c r="AC71">
        <v>7</v>
      </c>
      <c r="AD71">
        <v>2</v>
      </c>
      <c r="AE71">
        <v>6</v>
      </c>
      <c r="AF71">
        <v>3</v>
      </c>
      <c r="AG71">
        <v>9.33</v>
      </c>
      <c r="AH71">
        <v>24</v>
      </c>
      <c r="AI71">
        <v>24</v>
      </c>
      <c r="AJ71">
        <v>23.22</v>
      </c>
      <c r="AK71">
        <v>4</v>
      </c>
      <c r="AL71">
        <v>1</v>
      </c>
    </row>
    <row r="72" spans="1:38">
      <c r="A72" t="s">
        <v>114</v>
      </c>
      <c r="B72" s="35">
        <v>130.56</v>
      </c>
      <c r="C72" s="35">
        <v>86.75</v>
      </c>
      <c r="D72" s="94">
        <f t="shared" si="1"/>
        <v>3.13</v>
      </c>
      <c r="E72" s="35"/>
      <c r="F72" s="35"/>
      <c r="G72" s="35"/>
      <c r="H72" s="35"/>
      <c r="I72" s="35"/>
      <c r="J72" s="38">
        <v>0.8</v>
      </c>
      <c r="K72" s="38">
        <v>0.8</v>
      </c>
      <c r="L72" s="38">
        <v>0.82</v>
      </c>
      <c r="M72">
        <v>65.989999999999995</v>
      </c>
      <c r="N72">
        <v>134.65</v>
      </c>
      <c r="O72">
        <v>100.2</v>
      </c>
      <c r="P72">
        <v>0.69</v>
      </c>
      <c r="Q72">
        <v>6.8</v>
      </c>
      <c r="R72" s="94">
        <v>0.96</v>
      </c>
      <c r="S72" s="94">
        <v>0</v>
      </c>
      <c r="T72" s="94">
        <v>2.17</v>
      </c>
      <c r="U72">
        <v>1.38</v>
      </c>
      <c r="V72">
        <v>4.6100000000000003</v>
      </c>
      <c r="W72">
        <v>1.71</v>
      </c>
      <c r="X72">
        <v>24.49</v>
      </c>
      <c r="Y72">
        <v>8.17</v>
      </c>
      <c r="Z72">
        <v>8.17</v>
      </c>
      <c r="AA72">
        <v>9.2100000000000009</v>
      </c>
      <c r="AB72">
        <v>1.84</v>
      </c>
      <c r="AC72">
        <v>5</v>
      </c>
      <c r="AD72">
        <v>1</v>
      </c>
      <c r="AE72">
        <v>2</v>
      </c>
      <c r="AF72">
        <v>1</v>
      </c>
      <c r="AG72">
        <v>9.33</v>
      </c>
      <c r="AH72">
        <v>25</v>
      </c>
      <c r="AI72">
        <v>25</v>
      </c>
      <c r="AJ72">
        <v>24.22</v>
      </c>
      <c r="AK72">
        <v>1</v>
      </c>
      <c r="AL72">
        <v>0</v>
      </c>
    </row>
    <row r="73" spans="1:38">
      <c r="A73" t="s">
        <v>115</v>
      </c>
      <c r="B73" s="35">
        <v>130.56</v>
      </c>
      <c r="C73" s="35">
        <v>86.75</v>
      </c>
      <c r="D73" s="94">
        <f t="shared" si="1"/>
        <v>1.29</v>
      </c>
      <c r="E73" s="35"/>
      <c r="F73" s="35"/>
      <c r="G73" s="35"/>
      <c r="H73" s="35"/>
      <c r="I73" s="35"/>
      <c r="J73" s="38">
        <v>0.42</v>
      </c>
      <c r="K73" s="38">
        <v>0.42</v>
      </c>
      <c r="L73" s="38">
        <v>0.44</v>
      </c>
      <c r="M73">
        <v>115</v>
      </c>
      <c r="N73">
        <v>134.65</v>
      </c>
      <c r="O73">
        <v>100.2</v>
      </c>
      <c r="P73">
        <v>0.69</v>
      </c>
      <c r="Q73">
        <v>6.8</v>
      </c>
      <c r="R73" s="94">
        <v>0.05</v>
      </c>
      <c r="S73" s="94">
        <v>0</v>
      </c>
      <c r="T73" s="94">
        <v>1.24</v>
      </c>
      <c r="U73">
        <v>1.38</v>
      </c>
      <c r="V73">
        <v>0</v>
      </c>
      <c r="W73">
        <v>1.71</v>
      </c>
      <c r="X73">
        <v>25.5</v>
      </c>
      <c r="Y73">
        <v>8.5</v>
      </c>
      <c r="Z73">
        <v>8.5</v>
      </c>
      <c r="AA73">
        <v>4.12</v>
      </c>
      <c r="AB73">
        <v>0.83</v>
      </c>
      <c r="AC73">
        <v>3</v>
      </c>
      <c r="AD73">
        <v>0</v>
      </c>
      <c r="AE73">
        <v>1</v>
      </c>
      <c r="AF73">
        <v>0</v>
      </c>
      <c r="AG73">
        <v>8.33</v>
      </c>
      <c r="AH73">
        <v>26.33</v>
      </c>
      <c r="AI73">
        <v>26.34</v>
      </c>
      <c r="AJ73">
        <v>25.23</v>
      </c>
      <c r="AK73">
        <v>0</v>
      </c>
      <c r="AL73">
        <v>0</v>
      </c>
    </row>
    <row r="74" spans="1:38">
      <c r="A74" t="s">
        <v>116</v>
      </c>
      <c r="B74" s="35">
        <v>130.56</v>
      </c>
      <c r="C74" s="35">
        <v>86.75</v>
      </c>
      <c r="D74" s="94">
        <f t="shared" si="1"/>
        <v>0.72</v>
      </c>
      <c r="E74" s="35"/>
      <c r="F74" s="35"/>
      <c r="G74" s="35"/>
      <c r="H74" s="35"/>
      <c r="I74" s="35"/>
      <c r="J74" s="38">
        <v>0.05</v>
      </c>
      <c r="K74" s="38">
        <v>0.05</v>
      </c>
      <c r="L74" s="38">
        <v>0.05</v>
      </c>
      <c r="M74">
        <v>115</v>
      </c>
      <c r="N74">
        <v>134.65</v>
      </c>
      <c r="O74">
        <v>100.2</v>
      </c>
      <c r="P74">
        <v>0.69</v>
      </c>
      <c r="Q74">
        <v>6.8</v>
      </c>
      <c r="R74" s="94">
        <v>0.03</v>
      </c>
      <c r="S74" s="94">
        <v>0</v>
      </c>
      <c r="T74" s="94">
        <v>0.69</v>
      </c>
      <c r="U74">
        <v>1.38</v>
      </c>
      <c r="V74">
        <v>0</v>
      </c>
      <c r="W74">
        <v>1.71</v>
      </c>
      <c r="X74">
        <v>26.51</v>
      </c>
      <c r="Y74">
        <v>8.83</v>
      </c>
      <c r="Z74">
        <v>8.83</v>
      </c>
      <c r="AA74">
        <v>0.88</v>
      </c>
      <c r="AB74">
        <v>0.18</v>
      </c>
      <c r="AC74">
        <v>2</v>
      </c>
      <c r="AD74">
        <v>0</v>
      </c>
      <c r="AE74">
        <v>0</v>
      </c>
      <c r="AF74">
        <v>0</v>
      </c>
      <c r="AG74">
        <v>8.33</v>
      </c>
      <c r="AH74">
        <v>27</v>
      </c>
      <c r="AI74">
        <v>27</v>
      </c>
      <c r="AJ74">
        <v>25.23</v>
      </c>
      <c r="AK74">
        <v>0</v>
      </c>
      <c r="AL74">
        <v>0</v>
      </c>
    </row>
    <row r="75" spans="1:38">
      <c r="A75" t="s">
        <v>117</v>
      </c>
      <c r="B75" s="35">
        <v>130.56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0.03</v>
      </c>
      <c r="K75" s="38">
        <v>0.03</v>
      </c>
      <c r="L75" s="38">
        <v>0.03</v>
      </c>
      <c r="M75">
        <v>115</v>
      </c>
      <c r="N75">
        <v>134.65</v>
      </c>
      <c r="O75">
        <v>100.2</v>
      </c>
      <c r="P75">
        <v>0</v>
      </c>
      <c r="Q75">
        <v>6.8</v>
      </c>
      <c r="R75" s="94">
        <v>0</v>
      </c>
      <c r="S75" s="94">
        <v>0</v>
      </c>
      <c r="T75" s="94">
        <v>0</v>
      </c>
      <c r="U75">
        <v>1.38</v>
      </c>
      <c r="V75">
        <v>0</v>
      </c>
      <c r="W75">
        <v>1.66</v>
      </c>
      <c r="X75">
        <v>28.01</v>
      </c>
      <c r="Y75">
        <v>9.33</v>
      </c>
      <c r="Z75">
        <v>9.33</v>
      </c>
      <c r="AA75">
        <v>0.02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8.33</v>
      </c>
      <c r="AH75">
        <v>31.33</v>
      </c>
      <c r="AI75">
        <v>31.34</v>
      </c>
      <c r="AJ75">
        <v>25.23</v>
      </c>
      <c r="AK75">
        <v>0</v>
      </c>
      <c r="AL75">
        <v>0</v>
      </c>
    </row>
    <row r="76" spans="1:38">
      <c r="A76" t="s">
        <v>118</v>
      </c>
      <c r="B76" s="35">
        <v>130.56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0.01</v>
      </c>
      <c r="K76" s="38">
        <v>0.01</v>
      </c>
      <c r="L76" s="38">
        <v>0.01</v>
      </c>
      <c r="M76">
        <v>115</v>
      </c>
      <c r="N76">
        <v>134.65</v>
      </c>
      <c r="O76">
        <v>100.2</v>
      </c>
      <c r="P76">
        <v>0</v>
      </c>
      <c r="Q76">
        <v>6.8</v>
      </c>
      <c r="R76" s="94">
        <v>0</v>
      </c>
      <c r="S76" s="94">
        <v>0</v>
      </c>
      <c r="T76" s="94">
        <v>0</v>
      </c>
      <c r="U76">
        <v>1.38</v>
      </c>
      <c r="V76">
        <v>0</v>
      </c>
      <c r="W76">
        <v>1.66</v>
      </c>
      <c r="X76">
        <v>28.5</v>
      </c>
      <c r="Y76">
        <v>9.5</v>
      </c>
      <c r="Z76">
        <v>9.5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</v>
      </c>
      <c r="AH76">
        <v>36.67</v>
      </c>
      <c r="AI76">
        <v>36.659999999999997</v>
      </c>
      <c r="AJ76">
        <v>25.23</v>
      </c>
      <c r="AK76">
        <v>0</v>
      </c>
      <c r="AL76">
        <v>0</v>
      </c>
    </row>
    <row r="77" spans="1:38">
      <c r="A77" t="s">
        <v>119</v>
      </c>
      <c r="B77" s="35">
        <v>130.56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65.989999999999995</v>
      </c>
      <c r="N77">
        <v>134.65</v>
      </c>
      <c r="O77">
        <v>100.2</v>
      </c>
      <c r="P77">
        <v>0.69</v>
      </c>
      <c r="Q77">
        <v>6.8</v>
      </c>
      <c r="R77" s="94">
        <v>0</v>
      </c>
      <c r="S77" s="94">
        <v>0</v>
      </c>
      <c r="T77" s="94">
        <v>0</v>
      </c>
      <c r="U77">
        <v>1.38</v>
      </c>
      <c r="V77">
        <v>0</v>
      </c>
      <c r="W77">
        <v>1.66</v>
      </c>
      <c r="X77">
        <v>28.99</v>
      </c>
      <c r="Y77">
        <v>9.67</v>
      </c>
      <c r="Z77">
        <v>9.67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</v>
      </c>
      <c r="AH77">
        <v>38.33</v>
      </c>
      <c r="AI77">
        <v>38.340000000000003</v>
      </c>
      <c r="AJ77">
        <v>25.23</v>
      </c>
      <c r="AK77">
        <v>0</v>
      </c>
      <c r="AL77">
        <v>0</v>
      </c>
    </row>
    <row r="78" spans="1:38">
      <c r="A78" t="s">
        <v>120</v>
      </c>
      <c r="B78" s="35">
        <v>130.56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65.989999999999995</v>
      </c>
      <c r="N78">
        <v>134.65</v>
      </c>
      <c r="O78">
        <v>100.2</v>
      </c>
      <c r="P78">
        <v>0.69</v>
      </c>
      <c r="Q78">
        <v>6.8</v>
      </c>
      <c r="R78" s="94">
        <v>0</v>
      </c>
      <c r="S78" s="94">
        <v>0</v>
      </c>
      <c r="T78" s="94">
        <v>0</v>
      </c>
      <c r="U78">
        <v>1.38</v>
      </c>
      <c r="V78">
        <v>0</v>
      </c>
      <c r="W78">
        <v>1.66</v>
      </c>
      <c r="X78">
        <v>29.51</v>
      </c>
      <c r="Y78">
        <v>9.83</v>
      </c>
      <c r="Z78">
        <v>9.83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9.67</v>
      </c>
      <c r="AH78">
        <v>40</v>
      </c>
      <c r="AI78">
        <v>40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130.56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89.55</v>
      </c>
      <c r="N79">
        <v>134.65</v>
      </c>
      <c r="O79">
        <v>100.2</v>
      </c>
      <c r="P79">
        <v>0.69</v>
      </c>
      <c r="Q79">
        <v>6.8</v>
      </c>
      <c r="R79" s="94">
        <v>0</v>
      </c>
      <c r="S79" s="94">
        <v>0</v>
      </c>
      <c r="T79" s="94">
        <v>0</v>
      </c>
      <c r="U79">
        <v>1.3</v>
      </c>
      <c r="V79">
        <v>0</v>
      </c>
      <c r="W79">
        <v>1.66</v>
      </c>
      <c r="X79">
        <v>31.99</v>
      </c>
      <c r="Y79">
        <v>10.67</v>
      </c>
      <c r="Z79">
        <v>10.67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9.67</v>
      </c>
      <c r="AH79">
        <v>43.33</v>
      </c>
      <c r="AI79">
        <v>43.34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130.56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81.069999999999993</v>
      </c>
      <c r="N80">
        <v>134.65</v>
      </c>
      <c r="O80">
        <v>100.2</v>
      </c>
      <c r="P80">
        <v>0.69</v>
      </c>
      <c r="Q80">
        <v>6.8</v>
      </c>
      <c r="R80" s="94">
        <v>0</v>
      </c>
      <c r="S80" s="94">
        <v>0</v>
      </c>
      <c r="T80" s="94">
        <v>0</v>
      </c>
      <c r="U80">
        <v>1.3</v>
      </c>
      <c r="V80">
        <v>0</v>
      </c>
      <c r="W80">
        <v>1.66</v>
      </c>
      <c r="X80">
        <v>34.5</v>
      </c>
      <c r="Y80">
        <v>11.5</v>
      </c>
      <c r="Z80">
        <v>11.5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10.67</v>
      </c>
      <c r="AH80">
        <v>47.67</v>
      </c>
      <c r="AI80">
        <v>47.66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130.56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72.59</v>
      </c>
      <c r="N81">
        <v>134.65</v>
      </c>
      <c r="O81">
        <v>100.2</v>
      </c>
      <c r="P81">
        <v>0.69</v>
      </c>
      <c r="Q81">
        <v>6.8</v>
      </c>
      <c r="R81" s="94">
        <v>0</v>
      </c>
      <c r="S81" s="94">
        <v>0</v>
      </c>
      <c r="T81" s="94">
        <v>0</v>
      </c>
      <c r="U81">
        <v>1.3</v>
      </c>
      <c r="V81">
        <v>0</v>
      </c>
      <c r="W81">
        <v>1.66</v>
      </c>
      <c r="X81">
        <v>35.51</v>
      </c>
      <c r="Y81">
        <v>11.83</v>
      </c>
      <c r="Z81">
        <v>11.83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11.33</v>
      </c>
      <c r="AH81">
        <v>46.67</v>
      </c>
      <c r="AI81">
        <v>46.66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130.56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70.13</v>
      </c>
      <c r="N82">
        <v>134.65</v>
      </c>
      <c r="O82">
        <v>100.2</v>
      </c>
      <c r="P82">
        <v>0.69</v>
      </c>
      <c r="Q82">
        <v>6.8</v>
      </c>
      <c r="R82" s="94">
        <v>0</v>
      </c>
      <c r="S82" s="94">
        <v>0</v>
      </c>
      <c r="T82" s="94">
        <v>0</v>
      </c>
      <c r="U82">
        <v>1.3</v>
      </c>
      <c r="V82">
        <v>0</v>
      </c>
      <c r="W82">
        <v>1.66</v>
      </c>
      <c r="X82">
        <v>36</v>
      </c>
      <c r="Y82">
        <v>12</v>
      </c>
      <c r="Z82">
        <v>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12.67</v>
      </c>
      <c r="AH82">
        <v>47.33</v>
      </c>
      <c r="AI82">
        <v>47.34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130.56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70.13</v>
      </c>
      <c r="N83">
        <v>134.65</v>
      </c>
      <c r="O83">
        <v>100.2</v>
      </c>
      <c r="P83">
        <v>0.69</v>
      </c>
      <c r="Q83">
        <v>6.8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1.62</v>
      </c>
      <c r="X83">
        <v>37.99</v>
      </c>
      <c r="Y83">
        <v>12.67</v>
      </c>
      <c r="Z83">
        <v>12.67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13.33</v>
      </c>
      <c r="AH83">
        <v>48.67</v>
      </c>
      <c r="AI83">
        <v>48.66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130.56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70.13</v>
      </c>
      <c r="N84">
        <v>134.65</v>
      </c>
      <c r="O84">
        <v>100.2</v>
      </c>
      <c r="P84">
        <v>0.69</v>
      </c>
      <c r="Q84">
        <v>6.8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1.62</v>
      </c>
      <c r="X84">
        <v>41.51</v>
      </c>
      <c r="Y84">
        <v>13.83</v>
      </c>
      <c r="Z84">
        <v>13.83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</v>
      </c>
      <c r="AH84">
        <v>51.67</v>
      </c>
      <c r="AI84">
        <v>51.66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130.56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70.13</v>
      </c>
      <c r="N85">
        <v>134.65</v>
      </c>
      <c r="O85">
        <v>100.2</v>
      </c>
      <c r="P85">
        <v>0.69</v>
      </c>
      <c r="Q85">
        <v>6.8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1.62</v>
      </c>
      <c r="X85">
        <v>55.01</v>
      </c>
      <c r="Y85">
        <v>18.329999999999998</v>
      </c>
      <c r="Z85">
        <v>18.329999999999998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</v>
      </c>
      <c r="AH85">
        <v>52.67</v>
      </c>
      <c r="AI85">
        <v>52.66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130.56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70.13</v>
      </c>
      <c r="N86">
        <v>134.65</v>
      </c>
      <c r="O86">
        <v>100.2</v>
      </c>
      <c r="P86">
        <v>0.69</v>
      </c>
      <c r="Q86">
        <v>6.8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1.62</v>
      </c>
      <c r="X86">
        <v>55.01</v>
      </c>
      <c r="Y86">
        <v>18.329999999999998</v>
      </c>
      <c r="Z86">
        <v>18.329999999999998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16.670000000000002</v>
      </c>
      <c r="AH86">
        <v>53.33</v>
      </c>
      <c r="AI86">
        <v>53.34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130.56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70.13</v>
      </c>
      <c r="N87">
        <v>134.65</v>
      </c>
      <c r="O87">
        <v>100.2</v>
      </c>
      <c r="P87">
        <v>0</v>
      </c>
      <c r="Q87">
        <v>6.8</v>
      </c>
      <c r="R87" s="94">
        <v>0</v>
      </c>
      <c r="S87" s="94">
        <v>0</v>
      </c>
      <c r="T87" s="94">
        <v>0</v>
      </c>
      <c r="U87">
        <v>1.22</v>
      </c>
      <c r="V87">
        <v>0</v>
      </c>
      <c r="W87">
        <v>1.62</v>
      </c>
      <c r="X87">
        <v>55.01</v>
      </c>
      <c r="Y87">
        <v>18.329999999999998</v>
      </c>
      <c r="Z87">
        <v>18.329999999999998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18.329999999999998</v>
      </c>
      <c r="AH87">
        <v>44</v>
      </c>
      <c r="AI87">
        <v>44</v>
      </c>
      <c r="AJ87">
        <v>25.74</v>
      </c>
      <c r="AK87">
        <v>0</v>
      </c>
      <c r="AL87">
        <v>0</v>
      </c>
    </row>
    <row r="88" spans="1:38">
      <c r="A88" t="s">
        <v>130</v>
      </c>
      <c r="B88" s="35">
        <v>130.56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134.65</v>
      </c>
      <c r="O88">
        <v>100.2</v>
      </c>
      <c r="P88">
        <v>0</v>
      </c>
      <c r="Q88">
        <v>6.8</v>
      </c>
      <c r="R88" s="94">
        <v>0</v>
      </c>
      <c r="S88" s="94">
        <v>0</v>
      </c>
      <c r="T88" s="94">
        <v>0</v>
      </c>
      <c r="U88">
        <v>1.22</v>
      </c>
      <c r="V88">
        <v>0</v>
      </c>
      <c r="W88">
        <v>1.62</v>
      </c>
      <c r="X88">
        <v>55.01</v>
      </c>
      <c r="Y88">
        <v>18.329999999999998</v>
      </c>
      <c r="Z88">
        <v>18.329999999999998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18.329999999999998</v>
      </c>
      <c r="AH88">
        <v>44.67</v>
      </c>
      <c r="AI88">
        <v>44.66</v>
      </c>
      <c r="AJ88">
        <v>25.74</v>
      </c>
      <c r="AK88">
        <v>0</v>
      </c>
      <c r="AL88">
        <v>0</v>
      </c>
    </row>
    <row r="89" spans="1:38">
      <c r="A89" t="s">
        <v>131</v>
      </c>
      <c r="B89" s="35">
        <v>130.56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134.65</v>
      </c>
      <c r="O89">
        <v>100.2</v>
      </c>
      <c r="P89">
        <v>0.69</v>
      </c>
      <c r="Q89">
        <v>6.8</v>
      </c>
      <c r="R89" s="94">
        <v>0</v>
      </c>
      <c r="S89" s="94">
        <v>0</v>
      </c>
      <c r="T89" s="94">
        <v>0</v>
      </c>
      <c r="U89">
        <v>1.22</v>
      </c>
      <c r="V89">
        <v>0</v>
      </c>
      <c r="W89">
        <v>1.62</v>
      </c>
      <c r="X89">
        <v>51.49</v>
      </c>
      <c r="Y89">
        <v>17.170000000000002</v>
      </c>
      <c r="Z89">
        <v>17.170000000000002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18.329999999999998</v>
      </c>
      <c r="AH89">
        <v>44.67</v>
      </c>
      <c r="AI89">
        <v>44.66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130.56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134.65</v>
      </c>
      <c r="O90">
        <v>100.2</v>
      </c>
      <c r="P90">
        <v>0.69</v>
      </c>
      <c r="Q90">
        <v>6.8</v>
      </c>
      <c r="R90" s="94">
        <v>0</v>
      </c>
      <c r="S90" s="94">
        <v>0</v>
      </c>
      <c r="T90" s="94">
        <v>0</v>
      </c>
      <c r="U90">
        <v>1.22</v>
      </c>
      <c r="V90">
        <v>0</v>
      </c>
      <c r="W90">
        <v>1.62</v>
      </c>
      <c r="X90">
        <v>46.01</v>
      </c>
      <c r="Y90">
        <v>15.33</v>
      </c>
      <c r="Z90">
        <v>15.33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18.329999999999998</v>
      </c>
      <c r="AH90">
        <v>42.67</v>
      </c>
      <c r="AI90">
        <v>42.66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111.36</v>
      </c>
      <c r="C91" s="35">
        <v>76.489999999999995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115.42</v>
      </c>
      <c r="O91">
        <v>100.2</v>
      </c>
      <c r="P91">
        <v>0.69</v>
      </c>
      <c r="Q91">
        <v>6.8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1.62</v>
      </c>
      <c r="X91">
        <v>45</v>
      </c>
      <c r="Y91">
        <v>15</v>
      </c>
      <c r="Z91">
        <v>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13.33</v>
      </c>
      <c r="AH91">
        <v>40.67</v>
      </c>
      <c r="AI91">
        <v>40.659999999999997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111.36</v>
      </c>
      <c r="C92" s="35">
        <v>76.489999999999995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96.18</v>
      </c>
      <c r="O92">
        <v>100.2</v>
      </c>
      <c r="P92">
        <v>0.69</v>
      </c>
      <c r="Q92">
        <v>6.8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1.62</v>
      </c>
      <c r="X92">
        <v>43.5</v>
      </c>
      <c r="Y92">
        <v>14.5</v>
      </c>
      <c r="Z92">
        <v>14.5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12.67</v>
      </c>
      <c r="AH92">
        <v>39.33</v>
      </c>
      <c r="AI92">
        <v>39.340000000000003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111.36</v>
      </c>
      <c r="C93" s="35">
        <v>76.489999999999995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74.790000000000006</v>
      </c>
      <c r="O93">
        <v>100.2</v>
      </c>
      <c r="P93">
        <v>0.69</v>
      </c>
      <c r="Q93">
        <v>6.8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1.62</v>
      </c>
      <c r="X93">
        <v>47.51</v>
      </c>
      <c r="Y93">
        <v>15.83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</v>
      </c>
      <c r="AH93">
        <v>37.33</v>
      </c>
      <c r="AI93">
        <v>37.340000000000003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111.36</v>
      </c>
      <c r="C94" s="35">
        <v>76.489999999999995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74.790000000000006</v>
      </c>
      <c r="O94">
        <v>100.2</v>
      </c>
      <c r="P94">
        <v>0.69</v>
      </c>
      <c r="Q94">
        <v>6.8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1.62</v>
      </c>
      <c r="X94">
        <v>43.5</v>
      </c>
      <c r="Y94">
        <v>14.5</v>
      </c>
      <c r="Z94">
        <v>14.5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11.33</v>
      </c>
      <c r="AH94">
        <v>35.67</v>
      </c>
      <c r="AI94">
        <v>35.659999999999997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111.36</v>
      </c>
      <c r="C95" s="35">
        <v>65.56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74.790000000000006</v>
      </c>
      <c r="O95">
        <v>100.2</v>
      </c>
      <c r="P95">
        <v>0.69</v>
      </c>
      <c r="Q95">
        <v>6.8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1.62</v>
      </c>
      <c r="X95">
        <v>28.99</v>
      </c>
      <c r="Y95">
        <v>9.67</v>
      </c>
      <c r="Z95">
        <v>9.67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22.67</v>
      </c>
      <c r="AI95">
        <v>22.66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93.6</v>
      </c>
      <c r="C96" s="35">
        <v>65.56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74.790000000000006</v>
      </c>
      <c r="O96">
        <v>100.2</v>
      </c>
      <c r="P96">
        <v>0.69</v>
      </c>
      <c r="Q96">
        <v>6.8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1.62</v>
      </c>
      <c r="X96">
        <v>28.01</v>
      </c>
      <c r="Y96">
        <v>9.33</v>
      </c>
      <c r="Z96">
        <v>9.33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22</v>
      </c>
      <c r="AI96">
        <v>22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93.6</v>
      </c>
      <c r="C97" s="35">
        <v>65.56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74.790000000000006</v>
      </c>
      <c r="O97">
        <v>81.75</v>
      </c>
      <c r="P97">
        <v>0.69</v>
      </c>
      <c r="Q97">
        <v>6.8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1.62</v>
      </c>
      <c r="X97">
        <v>27</v>
      </c>
      <c r="Y97">
        <v>9</v>
      </c>
      <c r="Z97">
        <v>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21.67</v>
      </c>
      <c r="AI97">
        <v>21.66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93.6</v>
      </c>
      <c r="C98" s="35">
        <v>65.56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74.790000000000006</v>
      </c>
      <c r="O98">
        <v>73.099999999999994</v>
      </c>
      <c r="P98">
        <v>0.69</v>
      </c>
      <c r="Q98">
        <v>6.8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1.62</v>
      </c>
      <c r="X98">
        <v>27</v>
      </c>
      <c r="Y98">
        <v>9</v>
      </c>
      <c r="Z98">
        <v>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20.67</v>
      </c>
      <c r="AI98">
        <v>20.66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2.5881025000000029</v>
      </c>
      <c r="C99" s="35">
        <f t="shared" ref="C99:P99" si="2">SUM(C3:C98)/4000</f>
        <v>1.7993575000000002</v>
      </c>
      <c r="D99" s="94">
        <f t="shared" ref="D99" si="3">SUM(D3:D98)/4000</f>
        <v>0.77304749999999955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7.8462500000000046E-2</v>
      </c>
      <c r="K99" s="38">
        <f t="shared" si="2"/>
        <v>7.8462500000000046E-2</v>
      </c>
      <c r="L99" s="38">
        <f t="shared" si="2"/>
        <v>8.0424999999999969E-2</v>
      </c>
      <c r="M99">
        <f t="shared" si="2"/>
        <v>1.8400150000000008</v>
      </c>
      <c r="N99">
        <f t="shared" si="2"/>
        <v>3.1273849999999968</v>
      </c>
      <c r="O99">
        <f t="shared" si="2"/>
        <v>2.1086324999999975</v>
      </c>
      <c r="P99">
        <f t="shared" si="2"/>
        <v>1.4489999999999984E-2</v>
      </c>
      <c r="Q99">
        <f t="shared" ref="Q99:AF99" si="5">SUM(Q3:Q98)/4000</f>
        <v>0.13900000000000007</v>
      </c>
      <c r="R99" s="94">
        <f t="shared" si="5"/>
        <v>0.26429500000000011</v>
      </c>
      <c r="S99" s="94">
        <f t="shared" si="5"/>
        <v>0.24748250000000016</v>
      </c>
      <c r="T99" s="94">
        <f t="shared" si="5"/>
        <v>0.26126999999999989</v>
      </c>
      <c r="U99">
        <f t="shared" si="5"/>
        <v>2.8119999999999982E-2</v>
      </c>
      <c r="V99">
        <f t="shared" si="5"/>
        <v>0.86181250000000009</v>
      </c>
      <c r="W99">
        <f t="shared" si="5"/>
        <v>3.9309999999999998E-2</v>
      </c>
      <c r="X99">
        <f t="shared" si="5"/>
        <v>0.81326250000000022</v>
      </c>
      <c r="Y99">
        <f t="shared" si="5"/>
        <v>0.2710825</v>
      </c>
      <c r="Z99">
        <f t="shared" si="5"/>
        <v>0.27107749999999997</v>
      </c>
      <c r="AA99">
        <f t="shared" si="5"/>
        <v>1.2055375000000004</v>
      </c>
      <c r="AB99">
        <f t="shared" si="5"/>
        <v>0.24111749999999998</v>
      </c>
      <c r="AC99">
        <f t="shared" si="5"/>
        <v>0.41725000000000001</v>
      </c>
      <c r="AD99">
        <f t="shared" si="5"/>
        <v>0.19425000000000001</v>
      </c>
      <c r="AE99">
        <f t="shared" si="5"/>
        <v>0.49049999999999999</v>
      </c>
      <c r="AF99">
        <f t="shared" si="5"/>
        <v>0.2455</v>
      </c>
      <c r="AG99">
        <f t="shared" ref="AG99:AM99" si="6">SUM(AG3:AG98)/4000</f>
        <v>0.20840000000000006</v>
      </c>
      <c r="AH99">
        <f t="shared" si="6"/>
        <v>0.65832249999999981</v>
      </c>
      <c r="AI99">
        <f t="shared" si="6"/>
        <v>0.65835999999999917</v>
      </c>
      <c r="AJ99">
        <f t="shared" si="6"/>
        <v>0.56119750000000068</v>
      </c>
      <c r="AK99">
        <f t="shared" si="6"/>
        <v>1.0427500000000001</v>
      </c>
      <c r="AL99">
        <f t="shared" si="6"/>
        <v>0.44274999999999998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45648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269.30756481923652</v>
      </c>
      <c r="L3">
        <v>9.35</v>
      </c>
      <c r="M3">
        <v>62.13</v>
      </c>
      <c r="N3">
        <v>50.169999999999995</v>
      </c>
      <c r="O3">
        <v>70.86</v>
      </c>
      <c r="P3">
        <v>23.94</v>
      </c>
      <c r="Q3">
        <v>8.68</v>
      </c>
      <c r="R3">
        <v>17.900000000000002</v>
      </c>
      <c r="S3">
        <v>11.14</v>
      </c>
      <c r="T3">
        <v>0</v>
      </c>
      <c r="U3">
        <v>58.98</v>
      </c>
      <c r="V3">
        <v>5.14</v>
      </c>
      <c r="W3">
        <v>19.859999999999996</v>
      </c>
      <c r="X3">
        <v>43.42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5.9130375253549694</v>
      </c>
      <c r="AG3">
        <v>28.906440000000007</v>
      </c>
      <c r="AH3">
        <v>0</v>
      </c>
      <c r="AI3">
        <v>0</v>
      </c>
      <c r="AJ3">
        <v>0</v>
      </c>
      <c r="AK3">
        <v>22.515621749408989</v>
      </c>
      <c r="AL3">
        <v>1.0071557659208261</v>
      </c>
      <c r="AM3">
        <v>0</v>
      </c>
      <c r="AN3">
        <v>0</v>
      </c>
      <c r="AO3">
        <v>0</v>
      </c>
      <c r="AP3">
        <v>1.6250400000000003</v>
      </c>
      <c r="AQ3">
        <v>0</v>
      </c>
      <c r="AR3">
        <v>0.56220289855072447</v>
      </c>
      <c r="AS3">
        <v>7.9537526018435925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726.32233693488035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269.30756481923652</v>
      </c>
      <c r="L4">
        <v>5</v>
      </c>
      <c r="M4">
        <v>61.330000000000013</v>
      </c>
      <c r="N4">
        <v>50.169999999999995</v>
      </c>
      <c r="O4">
        <v>70.86</v>
      </c>
      <c r="P4">
        <v>23.94</v>
      </c>
      <c r="Q4">
        <v>8.68</v>
      </c>
      <c r="R4">
        <v>9.9</v>
      </c>
      <c r="S4">
        <v>11.14</v>
      </c>
      <c r="T4">
        <v>0</v>
      </c>
      <c r="U4">
        <v>58.98</v>
      </c>
      <c r="V4">
        <v>5.14</v>
      </c>
      <c r="W4">
        <v>19.100000000000001</v>
      </c>
      <c r="X4">
        <v>41.765940256045518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5.9130375253549694</v>
      </c>
      <c r="AG4">
        <v>28.906440000000007</v>
      </c>
      <c r="AH4">
        <v>0</v>
      </c>
      <c r="AI4">
        <v>0</v>
      </c>
      <c r="AJ4">
        <v>0</v>
      </c>
      <c r="AK4">
        <v>22.515621749408989</v>
      </c>
      <c r="AL4">
        <v>1.0071557659208261</v>
      </c>
      <c r="AM4">
        <v>0</v>
      </c>
      <c r="AN4">
        <v>0</v>
      </c>
      <c r="AO4">
        <v>0</v>
      </c>
      <c r="AP4">
        <v>1.6250400000000003</v>
      </c>
      <c r="AQ4">
        <v>0</v>
      </c>
      <c r="AR4">
        <v>0.56220289855072447</v>
      </c>
      <c r="AS4">
        <v>7.9537526018435925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710.75827719092581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269.30756481923652</v>
      </c>
      <c r="L5">
        <v>5</v>
      </c>
      <c r="M5">
        <v>61.330000000000013</v>
      </c>
      <c r="N5">
        <v>50.169999999999995</v>
      </c>
      <c r="O5">
        <v>70.86</v>
      </c>
      <c r="P5">
        <v>23.94</v>
      </c>
      <c r="Q5">
        <v>4.8100000000000005</v>
      </c>
      <c r="R5">
        <v>9.9</v>
      </c>
      <c r="S5">
        <v>6.1499999999999995</v>
      </c>
      <c r="T5">
        <v>0</v>
      </c>
      <c r="U5">
        <v>58.98</v>
      </c>
      <c r="V5">
        <v>3.85</v>
      </c>
      <c r="W5">
        <v>19.100000000000001</v>
      </c>
      <c r="X5">
        <v>41.765940256045518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5.9130375253549694</v>
      </c>
      <c r="AG5">
        <v>28.906440000000007</v>
      </c>
      <c r="AH5">
        <v>0</v>
      </c>
      <c r="AI5">
        <v>0</v>
      </c>
      <c r="AJ5">
        <v>0</v>
      </c>
      <c r="AK5">
        <v>22.515621749408989</v>
      </c>
      <c r="AL5">
        <v>1.0071557659208261</v>
      </c>
      <c r="AM5">
        <v>0</v>
      </c>
      <c r="AN5">
        <v>0</v>
      </c>
      <c r="AO5">
        <v>0</v>
      </c>
      <c r="AP5">
        <v>1.6250400000000003</v>
      </c>
      <c r="AQ5">
        <v>0</v>
      </c>
      <c r="AR5">
        <v>0.56220289855072447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700.60827719092583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269.30756481923652</v>
      </c>
      <c r="L6">
        <v>5</v>
      </c>
      <c r="M6">
        <v>61.330000000000013</v>
      </c>
      <c r="N6">
        <v>50.169999999999995</v>
      </c>
      <c r="O6">
        <v>70.86</v>
      </c>
      <c r="P6">
        <v>23.94</v>
      </c>
      <c r="Q6">
        <v>4.8100000000000005</v>
      </c>
      <c r="R6">
        <v>9.9</v>
      </c>
      <c r="S6">
        <v>6.1499999999999995</v>
      </c>
      <c r="T6">
        <v>0</v>
      </c>
      <c r="U6">
        <v>58.98</v>
      </c>
      <c r="V6">
        <v>3.85</v>
      </c>
      <c r="W6">
        <v>19.100000000000001</v>
      </c>
      <c r="X6">
        <v>41.765940256045518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5.9130375253549694</v>
      </c>
      <c r="AG6">
        <v>28.906440000000007</v>
      </c>
      <c r="AH6">
        <v>0</v>
      </c>
      <c r="AI6">
        <v>0</v>
      </c>
      <c r="AJ6">
        <v>0</v>
      </c>
      <c r="AK6">
        <v>22.515621749408989</v>
      </c>
      <c r="AL6">
        <v>1.0071557659208261</v>
      </c>
      <c r="AM6">
        <v>0</v>
      </c>
      <c r="AN6">
        <v>0</v>
      </c>
      <c r="AO6">
        <v>0</v>
      </c>
      <c r="AP6">
        <v>1.6250400000000003</v>
      </c>
      <c r="AQ6">
        <v>0</v>
      </c>
      <c r="AR6">
        <v>0.56220289855072447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700.60827719092583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269.30756481923652</v>
      </c>
      <c r="L7">
        <v>5</v>
      </c>
      <c r="M7">
        <v>61.330000000000013</v>
      </c>
      <c r="N7">
        <v>50.169999999999995</v>
      </c>
      <c r="O7">
        <v>70.86</v>
      </c>
      <c r="P7">
        <v>23.94</v>
      </c>
      <c r="Q7">
        <v>4.8100000000000005</v>
      </c>
      <c r="R7">
        <v>9.9</v>
      </c>
      <c r="S7">
        <v>6.1499999999999995</v>
      </c>
      <c r="T7">
        <v>0</v>
      </c>
      <c r="U7">
        <v>58.98</v>
      </c>
      <c r="V7">
        <v>3.85</v>
      </c>
      <c r="W7">
        <v>10.96</v>
      </c>
      <c r="X7">
        <v>23.38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5.9130375253549694</v>
      </c>
      <c r="AG7">
        <v>28.906440000000007</v>
      </c>
      <c r="AH7">
        <v>0</v>
      </c>
      <c r="AI7">
        <v>0</v>
      </c>
      <c r="AJ7">
        <v>0</v>
      </c>
      <c r="AK7">
        <v>22.515621749408989</v>
      </c>
      <c r="AL7">
        <v>1.0071557659208261</v>
      </c>
      <c r="AM7">
        <v>0</v>
      </c>
      <c r="AN7">
        <v>0</v>
      </c>
      <c r="AO7">
        <v>0</v>
      </c>
      <c r="AP7">
        <v>1.6250400000000003</v>
      </c>
      <c r="AQ7">
        <v>0</v>
      </c>
      <c r="AR7">
        <v>0.56220289855072447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674.08233693488035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269.30756481923652</v>
      </c>
      <c r="L8">
        <v>5</v>
      </c>
      <c r="M8">
        <v>61.330000000000013</v>
      </c>
      <c r="N8">
        <v>50.169999999999995</v>
      </c>
      <c r="O8">
        <v>70.86</v>
      </c>
      <c r="P8">
        <v>13.468566411238827</v>
      </c>
      <c r="Q8">
        <v>4.8100000000000005</v>
      </c>
      <c r="R8">
        <v>9.9</v>
      </c>
      <c r="S8">
        <v>6.1499999999999995</v>
      </c>
      <c r="T8">
        <v>0</v>
      </c>
      <c r="U8">
        <v>58.98</v>
      </c>
      <c r="V8">
        <v>3.85</v>
      </c>
      <c r="W8">
        <v>10.96</v>
      </c>
      <c r="X8">
        <v>23.38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5.9130375253549694</v>
      </c>
      <c r="AG8">
        <v>28.906440000000007</v>
      </c>
      <c r="AH8">
        <v>0</v>
      </c>
      <c r="AI8">
        <v>0</v>
      </c>
      <c r="AJ8">
        <v>0</v>
      </c>
      <c r="AK8">
        <v>22.515621749408989</v>
      </c>
      <c r="AL8">
        <v>1.0071557659208261</v>
      </c>
      <c r="AM8">
        <v>0</v>
      </c>
      <c r="AN8">
        <v>0</v>
      </c>
      <c r="AO8">
        <v>0</v>
      </c>
      <c r="AP8">
        <v>1.6250400000000003</v>
      </c>
      <c r="AQ8">
        <v>0</v>
      </c>
      <c r="AR8">
        <v>0.56220289855072447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663.61090334611924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269.30756481923652</v>
      </c>
      <c r="L9">
        <v>5</v>
      </c>
      <c r="M9">
        <v>61.330000000000013</v>
      </c>
      <c r="N9">
        <v>50.169999999999995</v>
      </c>
      <c r="O9">
        <v>70.86</v>
      </c>
      <c r="P9">
        <v>13.468566411238827</v>
      </c>
      <c r="Q9">
        <v>4.8100000000000005</v>
      </c>
      <c r="R9">
        <v>9.9</v>
      </c>
      <c r="S9">
        <v>6.1499999999999995</v>
      </c>
      <c r="T9">
        <v>0</v>
      </c>
      <c r="U9">
        <v>58.98</v>
      </c>
      <c r="V9">
        <v>3.85</v>
      </c>
      <c r="W9">
        <v>10.96</v>
      </c>
      <c r="X9">
        <v>23.38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28.906440000000007</v>
      </c>
      <c r="AH9">
        <v>0</v>
      </c>
      <c r="AI9">
        <v>0</v>
      </c>
      <c r="AJ9">
        <v>0</v>
      </c>
      <c r="AK9">
        <v>22.515621749408989</v>
      </c>
      <c r="AL9">
        <v>1.0071557659208261</v>
      </c>
      <c r="AM9">
        <v>0</v>
      </c>
      <c r="AN9">
        <v>0</v>
      </c>
      <c r="AO9">
        <v>0</v>
      </c>
      <c r="AP9">
        <v>3.517992</v>
      </c>
      <c r="AQ9">
        <v>0</v>
      </c>
      <c r="AR9">
        <v>0.56220289855072447</v>
      </c>
      <c r="AS9">
        <v>1.8753464168896818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652.46392758660068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269.30756481923652</v>
      </c>
      <c r="L10">
        <v>5</v>
      </c>
      <c r="M10">
        <v>61.330000000000013</v>
      </c>
      <c r="N10">
        <v>50.169999999999995</v>
      </c>
      <c r="O10">
        <v>70.86</v>
      </c>
      <c r="P10">
        <v>13.468566411238827</v>
      </c>
      <c r="Q10">
        <v>4.8100000000000005</v>
      </c>
      <c r="R10">
        <v>9.9</v>
      </c>
      <c r="S10">
        <v>6.1499999999999995</v>
      </c>
      <c r="T10">
        <v>0</v>
      </c>
      <c r="U10">
        <v>58.98</v>
      </c>
      <c r="V10">
        <v>3.85</v>
      </c>
      <c r="W10">
        <v>10.96</v>
      </c>
      <c r="X10">
        <v>23.38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28.906440000000007</v>
      </c>
      <c r="AH10">
        <v>0</v>
      </c>
      <c r="AI10">
        <v>0</v>
      </c>
      <c r="AJ10">
        <v>0</v>
      </c>
      <c r="AK10">
        <v>22.515621749408989</v>
      </c>
      <c r="AL10">
        <v>1.0071557659208261</v>
      </c>
      <c r="AM10">
        <v>0</v>
      </c>
      <c r="AN10">
        <v>0</v>
      </c>
      <c r="AO10">
        <v>0</v>
      </c>
      <c r="AP10">
        <v>3.517992</v>
      </c>
      <c r="AQ10">
        <v>0</v>
      </c>
      <c r="AR10">
        <v>0.56220289855072447</v>
      </c>
      <c r="AS10">
        <v>1.8753464168896818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652.46392758660068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269.30756481923652</v>
      </c>
      <c r="L11">
        <v>5</v>
      </c>
      <c r="M11">
        <v>61.330000000000013</v>
      </c>
      <c r="N11">
        <v>50.169999999999995</v>
      </c>
      <c r="O11">
        <v>70.86</v>
      </c>
      <c r="P11">
        <v>13.468566411238827</v>
      </c>
      <c r="Q11">
        <v>4.8100000000000005</v>
      </c>
      <c r="R11">
        <v>9.9</v>
      </c>
      <c r="S11">
        <v>6.1499999999999995</v>
      </c>
      <c r="T11">
        <v>0</v>
      </c>
      <c r="U11">
        <v>58.98</v>
      </c>
      <c r="V11">
        <v>3.85</v>
      </c>
      <c r="W11">
        <v>10.579999999999998</v>
      </c>
      <c r="X11">
        <v>23.083647858384701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28.906440000000007</v>
      </c>
      <c r="AH11">
        <v>0</v>
      </c>
      <c r="AI11">
        <v>0</v>
      </c>
      <c r="AJ11">
        <v>0</v>
      </c>
      <c r="AK11">
        <v>22.515621749408989</v>
      </c>
      <c r="AL11">
        <v>1.0071557659208261</v>
      </c>
      <c r="AM11">
        <v>0</v>
      </c>
      <c r="AN11">
        <v>0</v>
      </c>
      <c r="AO11">
        <v>0</v>
      </c>
      <c r="AP11">
        <v>3.517992</v>
      </c>
      <c r="AQ11">
        <v>0</v>
      </c>
      <c r="AR11">
        <v>0.56220289855072447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651.78757544498535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269.30756481923652</v>
      </c>
      <c r="L12">
        <v>5</v>
      </c>
      <c r="M12">
        <v>34.619999999999997</v>
      </c>
      <c r="N12">
        <v>50.169999999999995</v>
      </c>
      <c r="O12">
        <v>70.86</v>
      </c>
      <c r="P12">
        <v>13.468566411238827</v>
      </c>
      <c r="Q12">
        <v>4.8100000000000005</v>
      </c>
      <c r="R12">
        <v>9.9</v>
      </c>
      <c r="S12">
        <v>6.1499999999999995</v>
      </c>
      <c r="T12">
        <v>0</v>
      </c>
      <c r="U12">
        <v>58.98</v>
      </c>
      <c r="V12">
        <v>3.85</v>
      </c>
      <c r="W12">
        <v>10.579999999999998</v>
      </c>
      <c r="X12">
        <v>23.083647858384701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28.906440000000007</v>
      </c>
      <c r="AH12">
        <v>0</v>
      </c>
      <c r="AI12">
        <v>0</v>
      </c>
      <c r="AJ12">
        <v>0</v>
      </c>
      <c r="AK12">
        <v>22.515621749408989</v>
      </c>
      <c r="AL12">
        <v>1.0071557659208261</v>
      </c>
      <c r="AM12">
        <v>0</v>
      </c>
      <c r="AN12">
        <v>0</v>
      </c>
      <c r="AO12">
        <v>0</v>
      </c>
      <c r="AP12">
        <v>1.3527360000000002</v>
      </c>
      <c r="AQ12">
        <v>0</v>
      </c>
      <c r="AR12">
        <v>0.56220289855072447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622.91231944498531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269.30756481923652</v>
      </c>
      <c r="L13">
        <v>5</v>
      </c>
      <c r="M13">
        <v>56.47</v>
      </c>
      <c r="N13">
        <v>50.169999999999995</v>
      </c>
      <c r="O13">
        <v>70.86</v>
      </c>
      <c r="P13">
        <v>13.468566411238827</v>
      </c>
      <c r="Q13">
        <v>4.8100000000000005</v>
      </c>
      <c r="R13">
        <v>9.9</v>
      </c>
      <c r="S13">
        <v>6.1499999999999995</v>
      </c>
      <c r="T13">
        <v>0</v>
      </c>
      <c r="U13">
        <v>58.98</v>
      </c>
      <c r="V13">
        <v>2.8899999999999997</v>
      </c>
      <c r="W13">
        <v>10.579999999999998</v>
      </c>
      <c r="X13">
        <v>23.083647858384701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28.906440000000007</v>
      </c>
      <c r="AH13">
        <v>0</v>
      </c>
      <c r="AI13">
        <v>0</v>
      </c>
      <c r="AJ13">
        <v>0</v>
      </c>
      <c r="AK13">
        <v>22.515621749408989</v>
      </c>
      <c r="AL13">
        <v>1.0071557659208261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0.56220289855072447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643.31480744498526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269.30756481923652</v>
      </c>
      <c r="L14">
        <v>5</v>
      </c>
      <c r="M14">
        <v>34.619999999999997</v>
      </c>
      <c r="N14">
        <v>50.169999999999995</v>
      </c>
      <c r="O14">
        <v>70.86</v>
      </c>
      <c r="P14">
        <v>13.468566411238827</v>
      </c>
      <c r="Q14">
        <v>4.8100000000000005</v>
      </c>
      <c r="R14">
        <v>9.9</v>
      </c>
      <c r="S14">
        <v>6.1499999999999995</v>
      </c>
      <c r="T14">
        <v>0</v>
      </c>
      <c r="U14">
        <v>58.98</v>
      </c>
      <c r="V14">
        <v>2.8899999999999997</v>
      </c>
      <c r="W14">
        <v>10.579999999999998</v>
      </c>
      <c r="X14">
        <v>23.083647858384701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28.906440000000007</v>
      </c>
      <c r="AH14">
        <v>0</v>
      </c>
      <c r="AI14">
        <v>0</v>
      </c>
      <c r="AJ14">
        <v>0</v>
      </c>
      <c r="AK14">
        <v>22.515621749408989</v>
      </c>
      <c r="AL14">
        <v>1.0071557659208261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0.56220289855072447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621.46480744498524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269.30756481923652</v>
      </c>
      <c r="L15">
        <v>5</v>
      </c>
      <c r="M15">
        <v>34.619999999999997</v>
      </c>
      <c r="N15">
        <v>27.893662508207484</v>
      </c>
      <c r="O15">
        <v>70.86</v>
      </c>
      <c r="P15">
        <v>13.468566411238827</v>
      </c>
      <c r="Q15">
        <v>4.8100000000000005</v>
      </c>
      <c r="R15">
        <v>9.9</v>
      </c>
      <c r="S15">
        <v>6.1499999999999995</v>
      </c>
      <c r="T15">
        <v>0</v>
      </c>
      <c r="U15">
        <v>58.98</v>
      </c>
      <c r="V15">
        <v>2.8899999999999997</v>
      </c>
      <c r="W15">
        <v>10.579999999999998</v>
      </c>
      <c r="X15">
        <v>23.083647858384701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28.906440000000007</v>
      </c>
      <c r="AH15">
        <v>0</v>
      </c>
      <c r="AI15">
        <v>0</v>
      </c>
      <c r="AJ15">
        <v>0</v>
      </c>
      <c r="AK15">
        <v>22.515621749408989</v>
      </c>
      <c r="AL15">
        <v>1.0071557659208261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0.56220289855072447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599.18846995319268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269.30756481923652</v>
      </c>
      <c r="L16">
        <v>5</v>
      </c>
      <c r="M16">
        <v>34.619999999999997</v>
      </c>
      <c r="N16">
        <v>27.893662508207484</v>
      </c>
      <c r="O16">
        <v>70.86</v>
      </c>
      <c r="P16">
        <v>13.468566411238827</v>
      </c>
      <c r="Q16">
        <v>4.8100000000000005</v>
      </c>
      <c r="R16">
        <v>9.9</v>
      </c>
      <c r="S16">
        <v>6.1499999999999995</v>
      </c>
      <c r="T16">
        <v>0</v>
      </c>
      <c r="U16">
        <v>58.98</v>
      </c>
      <c r="V16">
        <v>2.8899999999999997</v>
      </c>
      <c r="W16">
        <v>10.579999999999998</v>
      </c>
      <c r="X16">
        <v>23.083647858384701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28.906440000000007</v>
      </c>
      <c r="AH16">
        <v>0</v>
      </c>
      <c r="AI16">
        <v>0</v>
      </c>
      <c r="AJ16">
        <v>0</v>
      </c>
      <c r="AK16">
        <v>22.515621749408989</v>
      </c>
      <c r="AL16">
        <v>1.0071557659208261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0.56220289855072447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599.18846995319268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269.30756481923652</v>
      </c>
      <c r="L17">
        <v>4.96</v>
      </c>
      <c r="M17">
        <v>34.619999999999997</v>
      </c>
      <c r="N17">
        <v>27.893662508207484</v>
      </c>
      <c r="O17">
        <v>70.86</v>
      </c>
      <c r="P17">
        <v>13.468566411238827</v>
      </c>
      <c r="Q17">
        <v>4.84</v>
      </c>
      <c r="R17">
        <v>9.9</v>
      </c>
      <c r="S17">
        <v>6.1499999999999995</v>
      </c>
      <c r="T17">
        <v>0</v>
      </c>
      <c r="U17">
        <v>58.98</v>
      </c>
      <c r="V17">
        <v>2.8899999999999997</v>
      </c>
      <c r="W17">
        <v>10.579999999999998</v>
      </c>
      <c r="X17">
        <v>23.083647858384701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28.906440000000007</v>
      </c>
      <c r="AH17">
        <v>0</v>
      </c>
      <c r="AI17">
        <v>0</v>
      </c>
      <c r="AJ17">
        <v>0</v>
      </c>
      <c r="AK17">
        <v>22.515621749408989</v>
      </c>
      <c r="AL17">
        <v>1.0071557659208261</v>
      </c>
      <c r="AM17">
        <v>0</v>
      </c>
      <c r="AN17">
        <v>0</v>
      </c>
      <c r="AO17">
        <v>0</v>
      </c>
      <c r="AP17">
        <v>0.86522399999999999</v>
      </c>
      <c r="AQ17">
        <v>0</v>
      </c>
      <c r="AR17">
        <v>0.56220289855072447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599.17846995319258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269.30756481923652</v>
      </c>
      <c r="L18">
        <v>4.96</v>
      </c>
      <c r="M18">
        <v>34.619999999999997</v>
      </c>
      <c r="N18">
        <v>27.893662508207484</v>
      </c>
      <c r="O18">
        <v>70.86</v>
      </c>
      <c r="P18">
        <v>13.468566411238827</v>
      </c>
      <c r="Q18">
        <v>4.84</v>
      </c>
      <c r="R18">
        <v>9.9</v>
      </c>
      <c r="S18">
        <v>6.1499999999999995</v>
      </c>
      <c r="T18">
        <v>0</v>
      </c>
      <c r="U18">
        <v>58.98</v>
      </c>
      <c r="V18">
        <v>2.8899999999999997</v>
      </c>
      <c r="W18">
        <v>10.579999999999998</v>
      </c>
      <c r="X18">
        <v>23.083647858384701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28.906440000000007</v>
      </c>
      <c r="AH18">
        <v>0</v>
      </c>
      <c r="AI18">
        <v>0</v>
      </c>
      <c r="AJ18">
        <v>0</v>
      </c>
      <c r="AK18">
        <v>22.515621749408989</v>
      </c>
      <c r="AL18">
        <v>1.0071557659208261</v>
      </c>
      <c r="AM18">
        <v>0</v>
      </c>
      <c r="AN18">
        <v>0</v>
      </c>
      <c r="AO18">
        <v>0</v>
      </c>
      <c r="AP18">
        <v>0.86522399999999999</v>
      </c>
      <c r="AQ18">
        <v>0</v>
      </c>
      <c r="AR18">
        <v>0.56220289855072447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599.17846995319258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269.30756481923652</v>
      </c>
      <c r="L19">
        <v>4.96</v>
      </c>
      <c r="M19">
        <v>34.619999999999997</v>
      </c>
      <c r="N19">
        <v>27.893662508207484</v>
      </c>
      <c r="O19">
        <v>70.86</v>
      </c>
      <c r="P19">
        <v>13.468566411238827</v>
      </c>
      <c r="Q19">
        <v>4.84</v>
      </c>
      <c r="R19">
        <v>9.9</v>
      </c>
      <c r="S19">
        <v>6.1499999999999995</v>
      </c>
      <c r="T19">
        <v>0</v>
      </c>
      <c r="U19">
        <v>58.98</v>
      </c>
      <c r="V19">
        <v>2.8899999999999997</v>
      </c>
      <c r="W19">
        <v>10.579999999999998</v>
      </c>
      <c r="X19">
        <v>23.083647858384701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28.906440000000007</v>
      </c>
      <c r="AH19">
        <v>0</v>
      </c>
      <c r="AI19">
        <v>0</v>
      </c>
      <c r="AJ19">
        <v>0</v>
      </c>
      <c r="AK19">
        <v>22.515621749408989</v>
      </c>
      <c r="AL19">
        <v>9.1688476764199649</v>
      </c>
      <c r="AM19">
        <v>0</v>
      </c>
      <c r="AN19">
        <v>0</v>
      </c>
      <c r="AO19">
        <v>0</v>
      </c>
      <c r="AP19">
        <v>3.517992</v>
      </c>
      <c r="AQ19">
        <v>0</v>
      </c>
      <c r="AR19">
        <v>0.56220289855072447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609.99292986369176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269.30756481923652</v>
      </c>
      <c r="L20">
        <v>4.96</v>
      </c>
      <c r="M20">
        <v>34.619999999999997</v>
      </c>
      <c r="N20">
        <v>50.169999999999995</v>
      </c>
      <c r="O20">
        <v>70.86</v>
      </c>
      <c r="P20">
        <v>13.468566411238827</v>
      </c>
      <c r="Q20">
        <v>4.84</v>
      </c>
      <c r="R20">
        <v>9.9</v>
      </c>
      <c r="S20">
        <v>6.1499999999999995</v>
      </c>
      <c r="T20">
        <v>0</v>
      </c>
      <c r="U20">
        <v>58.98</v>
      </c>
      <c r="V20">
        <v>2.8899999999999997</v>
      </c>
      <c r="W20">
        <v>10.579999999999998</v>
      </c>
      <c r="X20">
        <v>23.083647858384701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28.906440000000007</v>
      </c>
      <c r="AH20">
        <v>0</v>
      </c>
      <c r="AI20">
        <v>0</v>
      </c>
      <c r="AJ20">
        <v>0</v>
      </c>
      <c r="AK20">
        <v>22.515621749408989</v>
      </c>
      <c r="AL20">
        <v>40.017655765920821</v>
      </c>
      <c r="AM20">
        <v>0</v>
      </c>
      <c r="AN20">
        <v>0</v>
      </c>
      <c r="AO20">
        <v>0</v>
      </c>
      <c r="AP20">
        <v>3.517992</v>
      </c>
      <c r="AQ20">
        <v>0</v>
      </c>
      <c r="AR20">
        <v>0.56220289855072447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663.11807544498515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269.30756481923652</v>
      </c>
      <c r="L21">
        <v>4.96</v>
      </c>
      <c r="M21">
        <v>34.619999999999997</v>
      </c>
      <c r="N21">
        <v>50.169999999999995</v>
      </c>
      <c r="O21">
        <v>70.86</v>
      </c>
      <c r="P21">
        <v>13.468566411238827</v>
      </c>
      <c r="Q21">
        <v>4.84</v>
      </c>
      <c r="R21">
        <v>9.9</v>
      </c>
      <c r="S21">
        <v>6.1499999999999995</v>
      </c>
      <c r="T21">
        <v>0</v>
      </c>
      <c r="U21">
        <v>59.64</v>
      </c>
      <c r="V21">
        <v>2.6799999999999997</v>
      </c>
      <c r="W21">
        <v>10.579999999999998</v>
      </c>
      <c r="X21">
        <v>23.083647858384701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28.906440000000007</v>
      </c>
      <c r="AH21">
        <v>0</v>
      </c>
      <c r="AI21">
        <v>0</v>
      </c>
      <c r="AJ21">
        <v>0</v>
      </c>
      <c r="AK21">
        <v>22.515621749408989</v>
      </c>
      <c r="AL21">
        <v>40.017655765920821</v>
      </c>
      <c r="AM21">
        <v>0</v>
      </c>
      <c r="AN21">
        <v>0</v>
      </c>
      <c r="AO21">
        <v>0</v>
      </c>
      <c r="AP21">
        <v>3.517992</v>
      </c>
      <c r="AQ21">
        <v>0</v>
      </c>
      <c r="AR21">
        <v>0.56220289855072447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663.5680754449852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269.30756481923652</v>
      </c>
      <c r="L22">
        <v>4.96</v>
      </c>
      <c r="M22">
        <v>61.330000000000013</v>
      </c>
      <c r="N22">
        <v>50.169999999999995</v>
      </c>
      <c r="O22">
        <v>70.86</v>
      </c>
      <c r="P22">
        <v>23.94</v>
      </c>
      <c r="Q22">
        <v>4.84</v>
      </c>
      <c r="R22">
        <v>9.9</v>
      </c>
      <c r="S22">
        <v>6.1499999999999995</v>
      </c>
      <c r="T22">
        <v>0</v>
      </c>
      <c r="U22">
        <v>59.738516808183128</v>
      </c>
      <c r="V22">
        <v>2.6799999999999997</v>
      </c>
      <c r="W22">
        <v>10.579999999999998</v>
      </c>
      <c r="X22">
        <v>39.44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28.906440000000007</v>
      </c>
      <c r="AH22">
        <v>0</v>
      </c>
      <c r="AI22">
        <v>0</v>
      </c>
      <c r="AJ22">
        <v>0</v>
      </c>
      <c r="AK22">
        <v>22.515621749408989</v>
      </c>
      <c r="AL22">
        <v>40.017655765920821</v>
      </c>
      <c r="AM22">
        <v>0</v>
      </c>
      <c r="AN22">
        <v>0</v>
      </c>
      <c r="AO22">
        <v>0</v>
      </c>
      <c r="AP22">
        <v>3.517992</v>
      </c>
      <c r="AQ22">
        <v>0</v>
      </c>
      <c r="AR22">
        <v>0.56220289855072447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717.20437798354476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269.30756481923652</v>
      </c>
      <c r="L23">
        <v>4.87</v>
      </c>
      <c r="M23">
        <v>61.330000000000013</v>
      </c>
      <c r="N23">
        <v>50.169999999999995</v>
      </c>
      <c r="O23">
        <v>70.86</v>
      </c>
      <c r="P23">
        <v>23.94</v>
      </c>
      <c r="Q23">
        <v>5.03</v>
      </c>
      <c r="R23">
        <v>9.9</v>
      </c>
      <c r="S23">
        <v>6.1499999999999995</v>
      </c>
      <c r="T23">
        <v>0</v>
      </c>
      <c r="U23">
        <v>59.738516808183128</v>
      </c>
      <c r="V23">
        <v>4.58</v>
      </c>
      <c r="W23">
        <v>17.29</v>
      </c>
      <c r="X23">
        <v>39.44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28.906440000000007</v>
      </c>
      <c r="AH23">
        <v>0</v>
      </c>
      <c r="AI23">
        <v>0</v>
      </c>
      <c r="AJ23">
        <v>0</v>
      </c>
      <c r="AK23">
        <v>22.515621749408989</v>
      </c>
      <c r="AL23">
        <v>30.013241824440613</v>
      </c>
      <c r="AM23">
        <v>0</v>
      </c>
      <c r="AN23">
        <v>0</v>
      </c>
      <c r="AO23">
        <v>0</v>
      </c>
      <c r="AP23">
        <v>1.3527360000000002</v>
      </c>
      <c r="AQ23">
        <v>0</v>
      </c>
      <c r="AR23">
        <v>0.56220289855072447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713.74470804206453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269.30756481923652</v>
      </c>
      <c r="L24">
        <v>4.87</v>
      </c>
      <c r="M24">
        <v>61.330000000000013</v>
      </c>
      <c r="N24">
        <v>50.169999999999995</v>
      </c>
      <c r="O24">
        <v>70.86</v>
      </c>
      <c r="P24">
        <v>23.94</v>
      </c>
      <c r="Q24">
        <v>8.684171696847752</v>
      </c>
      <c r="R24">
        <v>9.9</v>
      </c>
      <c r="S24">
        <v>11.14</v>
      </c>
      <c r="T24">
        <v>0</v>
      </c>
      <c r="U24">
        <v>59.738516808183128</v>
      </c>
      <c r="V24">
        <v>4.78</v>
      </c>
      <c r="W24">
        <v>19.100000000000001</v>
      </c>
      <c r="X24">
        <v>39.44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28.906440000000007</v>
      </c>
      <c r="AH24">
        <v>9.8819429778247088</v>
      </c>
      <c r="AI24">
        <v>0</v>
      </c>
      <c r="AJ24">
        <v>0</v>
      </c>
      <c r="AK24">
        <v>22.515621749408989</v>
      </c>
      <c r="AL24">
        <v>30.013241824440613</v>
      </c>
      <c r="AM24">
        <v>0</v>
      </c>
      <c r="AN24">
        <v>0</v>
      </c>
      <c r="AO24">
        <v>0</v>
      </c>
      <c r="AP24">
        <v>0.86522399999999999</v>
      </c>
      <c r="AQ24">
        <v>10.37682380952381</v>
      </c>
      <c r="AR24">
        <v>0.56220289855072447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744.17013452626065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269.30756481923652</v>
      </c>
      <c r="L25">
        <v>4.87</v>
      </c>
      <c r="M25">
        <v>61.330000000000013</v>
      </c>
      <c r="N25">
        <v>50.169999999999995</v>
      </c>
      <c r="O25">
        <v>70.86</v>
      </c>
      <c r="P25">
        <v>23.94</v>
      </c>
      <c r="Q25">
        <v>8.684171696847752</v>
      </c>
      <c r="R25">
        <v>9.9</v>
      </c>
      <c r="S25">
        <v>11.14</v>
      </c>
      <c r="T25">
        <v>0</v>
      </c>
      <c r="U25">
        <v>59.738516808183128</v>
      </c>
      <c r="V25">
        <v>4.9400000000000004</v>
      </c>
      <c r="W25">
        <v>19.100000000000001</v>
      </c>
      <c r="X25">
        <v>39.44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11.833007099391482</v>
      </c>
      <c r="AG25">
        <v>28.906440000000007</v>
      </c>
      <c r="AH25">
        <v>19.759493980992605</v>
      </c>
      <c r="AI25">
        <v>0</v>
      </c>
      <c r="AJ25">
        <v>0</v>
      </c>
      <c r="AK25">
        <v>22.515621749408989</v>
      </c>
      <c r="AL25">
        <v>30.013241824440613</v>
      </c>
      <c r="AM25">
        <v>0</v>
      </c>
      <c r="AN25">
        <v>0</v>
      </c>
      <c r="AO25">
        <v>0</v>
      </c>
      <c r="AP25">
        <v>0.86522399999999999</v>
      </c>
      <c r="AQ25">
        <v>20.753647619047619</v>
      </c>
      <c r="AR25">
        <v>0.56220289855072447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777.46600048755363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269.30756481923652</v>
      </c>
      <c r="L26">
        <v>4.82</v>
      </c>
      <c r="M26">
        <v>61.330000000000013</v>
      </c>
      <c r="N26">
        <v>50.169999999999995</v>
      </c>
      <c r="O26">
        <v>70.86</v>
      </c>
      <c r="P26">
        <v>23.94</v>
      </c>
      <c r="Q26">
        <v>8.684171696847752</v>
      </c>
      <c r="R26">
        <v>9.9</v>
      </c>
      <c r="S26">
        <v>11.14</v>
      </c>
      <c r="T26">
        <v>0</v>
      </c>
      <c r="U26">
        <v>59.738516808183128</v>
      </c>
      <c r="V26">
        <v>4.9400000000000004</v>
      </c>
      <c r="W26">
        <v>19.100000000000001</v>
      </c>
      <c r="X26">
        <v>39.44</v>
      </c>
      <c r="Y26">
        <v>0</v>
      </c>
      <c r="Z26">
        <v>0</v>
      </c>
      <c r="AA26">
        <v>0</v>
      </c>
      <c r="AB26">
        <v>1.4053113278319578</v>
      </c>
      <c r="AC26">
        <v>0</v>
      </c>
      <c r="AD26">
        <v>0</v>
      </c>
      <c r="AE26">
        <v>6.9615215745647241</v>
      </c>
      <c r="AF26">
        <v>11.833007099391482</v>
      </c>
      <c r="AG26">
        <v>28.906440000000007</v>
      </c>
      <c r="AH26">
        <v>24.243700105596616</v>
      </c>
      <c r="AI26">
        <v>0</v>
      </c>
      <c r="AJ26">
        <v>0</v>
      </c>
      <c r="AK26">
        <v>22.515621749408989</v>
      </c>
      <c r="AL26">
        <v>6.6696092943201357</v>
      </c>
      <c r="AM26">
        <v>0</v>
      </c>
      <c r="AN26">
        <v>0</v>
      </c>
      <c r="AO26">
        <v>0</v>
      </c>
      <c r="AP26">
        <v>0.86522399999999999</v>
      </c>
      <c r="AQ26">
        <v>31.130471428571425</v>
      </c>
      <c r="AR26">
        <v>0.56220289855072447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770.33870921939319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269.30756481923652</v>
      </c>
      <c r="L27">
        <v>4.82</v>
      </c>
      <c r="M27">
        <v>61.339999999999996</v>
      </c>
      <c r="N27">
        <v>50.165607983892144</v>
      </c>
      <c r="O27">
        <v>70.86</v>
      </c>
      <c r="P27">
        <v>23.94</v>
      </c>
      <c r="Q27">
        <v>8.684171696847752</v>
      </c>
      <c r="R27">
        <v>9.9</v>
      </c>
      <c r="S27">
        <v>11.14</v>
      </c>
      <c r="T27">
        <v>0</v>
      </c>
      <c r="U27">
        <v>59.738516808183128</v>
      </c>
      <c r="V27">
        <v>4.9400000000000004</v>
      </c>
      <c r="W27">
        <v>18.765608329433785</v>
      </c>
      <c r="X27">
        <v>38.524251186403269</v>
      </c>
      <c r="Y27">
        <v>0</v>
      </c>
      <c r="Z27">
        <v>0</v>
      </c>
      <c r="AA27">
        <v>0</v>
      </c>
      <c r="AB27">
        <v>3.3771387846961733</v>
      </c>
      <c r="AC27">
        <v>0</v>
      </c>
      <c r="AD27">
        <v>3.4038985616956858</v>
      </c>
      <c r="AE27">
        <v>6.9615215745647241</v>
      </c>
      <c r="AF27">
        <v>17.746044624746457</v>
      </c>
      <c r="AG27">
        <v>28.906440000000007</v>
      </c>
      <c r="AH27">
        <v>40.002105174234423</v>
      </c>
      <c r="AI27">
        <v>1.6118593872741551</v>
      </c>
      <c r="AJ27">
        <v>0</v>
      </c>
      <c r="AK27">
        <v>22.515621749408989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41.493431746031746</v>
      </c>
      <c r="AR27">
        <v>0.56220289855072447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801.58848750801008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269.30756481923652</v>
      </c>
      <c r="L28">
        <v>4.82</v>
      </c>
      <c r="M28">
        <v>61.339999999999996</v>
      </c>
      <c r="N28">
        <v>50.165607983892144</v>
      </c>
      <c r="O28">
        <v>70.86</v>
      </c>
      <c r="P28">
        <v>23.94</v>
      </c>
      <c r="Q28">
        <v>8.684171696847752</v>
      </c>
      <c r="R28">
        <v>17.89</v>
      </c>
      <c r="S28">
        <v>11.14</v>
      </c>
      <c r="T28">
        <v>0</v>
      </c>
      <c r="U28">
        <v>59.738516808183128</v>
      </c>
      <c r="V28">
        <v>4.9400000000000004</v>
      </c>
      <c r="W28">
        <v>19.100000000000001</v>
      </c>
      <c r="X28">
        <v>39.444251832686504</v>
      </c>
      <c r="Y28">
        <v>0</v>
      </c>
      <c r="Z28">
        <v>0</v>
      </c>
      <c r="AA28">
        <v>0</v>
      </c>
      <c r="AB28">
        <v>5.5641545386346571</v>
      </c>
      <c r="AC28">
        <v>4.0891181089995285</v>
      </c>
      <c r="AD28">
        <v>6.7506994700984118</v>
      </c>
      <c r="AE28">
        <v>6.9615215745647241</v>
      </c>
      <c r="AF28">
        <v>17.746044624746457</v>
      </c>
      <c r="AG28">
        <v>28.906440000000007</v>
      </c>
      <c r="AH28">
        <v>49.400930939809925</v>
      </c>
      <c r="AI28">
        <v>6.9920439905734471</v>
      </c>
      <c r="AJ28">
        <v>0</v>
      </c>
      <c r="AK28">
        <v>22.515621749408989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41.493431746031746</v>
      </c>
      <c r="AR28">
        <v>0.56220289855072447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835.23482496507506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269.30756481923652</v>
      </c>
      <c r="L29">
        <v>4.87</v>
      </c>
      <c r="M29">
        <v>61.339999999999996</v>
      </c>
      <c r="N29">
        <v>50.165607983892144</v>
      </c>
      <c r="O29">
        <v>70.86</v>
      </c>
      <c r="P29">
        <v>23.94</v>
      </c>
      <c r="Q29">
        <v>8.684171696847752</v>
      </c>
      <c r="R29">
        <v>17.91</v>
      </c>
      <c r="S29">
        <v>11.14</v>
      </c>
      <c r="T29">
        <v>0</v>
      </c>
      <c r="U29">
        <v>59.738516808183128</v>
      </c>
      <c r="V29">
        <v>3.85</v>
      </c>
      <c r="W29">
        <v>19.100000000000001</v>
      </c>
      <c r="X29">
        <v>41.764392090870842</v>
      </c>
      <c r="Y29">
        <v>0</v>
      </c>
      <c r="Z29">
        <v>0</v>
      </c>
      <c r="AA29">
        <v>5.9341392405063296</v>
      </c>
      <c r="AB29">
        <v>16.688072018004497</v>
      </c>
      <c r="AC29">
        <v>12.276138683838543</v>
      </c>
      <c r="AD29">
        <v>13.558496593489783</v>
      </c>
      <c r="AE29">
        <v>13.923043149129448</v>
      </c>
      <c r="AF29">
        <v>26.556678498985807</v>
      </c>
      <c r="AG29">
        <v>28.906440000000007</v>
      </c>
      <c r="AH29">
        <v>59.282873917634625</v>
      </c>
      <c r="AI29">
        <v>6.9920439905734471</v>
      </c>
      <c r="AJ29">
        <v>0</v>
      </c>
      <c r="AK29">
        <v>22.515621749408989</v>
      </c>
      <c r="AL29">
        <v>1.0071557659208261</v>
      </c>
      <c r="AM29">
        <v>2.2265401350337584</v>
      </c>
      <c r="AN29">
        <v>0</v>
      </c>
      <c r="AO29">
        <v>0</v>
      </c>
      <c r="AP29">
        <v>0</v>
      </c>
      <c r="AQ29">
        <v>41.493431746031746</v>
      </c>
      <c r="AR29">
        <v>0.56220289855072447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896.46847820302844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274.55</v>
      </c>
      <c r="L30">
        <v>8.9</v>
      </c>
      <c r="M30">
        <v>61.339999999999996</v>
      </c>
      <c r="N30">
        <v>50.165607983892144</v>
      </c>
      <c r="O30">
        <v>70.86</v>
      </c>
      <c r="P30">
        <v>23.94</v>
      </c>
      <c r="Q30">
        <v>8.65</v>
      </c>
      <c r="R30">
        <v>17.91</v>
      </c>
      <c r="S30">
        <v>11.15</v>
      </c>
      <c r="T30">
        <v>0</v>
      </c>
      <c r="U30">
        <v>59.738516808183128</v>
      </c>
      <c r="V30">
        <v>3.85</v>
      </c>
      <c r="W30">
        <v>19.100000000000001</v>
      </c>
      <c r="X30">
        <v>41.764392090870842</v>
      </c>
      <c r="Y30">
        <v>0</v>
      </c>
      <c r="Z30">
        <v>0</v>
      </c>
      <c r="AA30">
        <v>5.9341392405063296</v>
      </c>
      <c r="AB30">
        <v>16.688072018004497</v>
      </c>
      <c r="AC30">
        <v>12.276138683838543</v>
      </c>
      <c r="AD30">
        <v>15.438327024981076</v>
      </c>
      <c r="AE30">
        <v>13.923043149129448</v>
      </c>
      <c r="AF30">
        <v>26.556678498985807</v>
      </c>
      <c r="AG30">
        <v>28.906440000000007</v>
      </c>
      <c r="AH30">
        <v>59.282873917634625</v>
      </c>
      <c r="AI30">
        <v>6.9920439905734471</v>
      </c>
      <c r="AJ30">
        <v>0</v>
      </c>
      <c r="AK30">
        <v>22.515621749408989</v>
      </c>
      <c r="AL30">
        <v>1.0071557659208261</v>
      </c>
      <c r="AM30">
        <v>2.2265401350337584</v>
      </c>
      <c r="AN30">
        <v>0</v>
      </c>
      <c r="AO30">
        <v>0</v>
      </c>
      <c r="AP30">
        <v>0</v>
      </c>
      <c r="AQ30">
        <v>41.493431746031746</v>
      </c>
      <c r="AR30">
        <v>0.56220289855072447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907.59657211843535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348.17</v>
      </c>
      <c r="L31">
        <v>9.08</v>
      </c>
      <c r="M31">
        <v>61.339999999999996</v>
      </c>
      <c r="N31">
        <v>50.165607983892144</v>
      </c>
      <c r="O31">
        <v>70.86</v>
      </c>
      <c r="P31">
        <v>23.94</v>
      </c>
      <c r="Q31">
        <v>8.68</v>
      </c>
      <c r="R31">
        <v>17.91</v>
      </c>
      <c r="S31">
        <v>11.15</v>
      </c>
      <c r="T31">
        <v>0</v>
      </c>
      <c r="U31">
        <v>59.738516808183128</v>
      </c>
      <c r="V31">
        <v>3.85</v>
      </c>
      <c r="W31">
        <v>19.100000000000001</v>
      </c>
      <c r="X31">
        <v>41.764392090870842</v>
      </c>
      <c r="Y31">
        <v>0</v>
      </c>
      <c r="Z31">
        <v>0</v>
      </c>
      <c r="AA31">
        <v>11.850708860759497</v>
      </c>
      <c r="AB31">
        <v>16.688072018004497</v>
      </c>
      <c r="AC31">
        <v>12.276138683838543</v>
      </c>
      <c r="AD31">
        <v>15.438327024981076</v>
      </c>
      <c r="AE31">
        <v>13.923043149129448</v>
      </c>
      <c r="AF31">
        <v>26.556678498985807</v>
      </c>
      <c r="AG31">
        <v>28.906440000000007</v>
      </c>
      <c r="AH31">
        <v>59.282873917634625</v>
      </c>
      <c r="AI31">
        <v>6.9920439905734471</v>
      </c>
      <c r="AJ31">
        <v>0</v>
      </c>
      <c r="AK31">
        <v>22.515621749408989</v>
      </c>
      <c r="AL31">
        <v>1.0071557659208261</v>
      </c>
      <c r="AM31">
        <v>2.2265401350337584</v>
      </c>
      <c r="AN31">
        <v>0</v>
      </c>
      <c r="AO31">
        <v>0</v>
      </c>
      <c r="AP31">
        <v>0</v>
      </c>
      <c r="AQ31">
        <v>41.493431746031746</v>
      </c>
      <c r="AR31">
        <v>0.56220289855072447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987.34314173868859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425.11999999999989</v>
      </c>
      <c r="L32">
        <v>9.0800000000000018</v>
      </c>
      <c r="M32">
        <v>61.339999999999996</v>
      </c>
      <c r="N32">
        <v>50.165607983892144</v>
      </c>
      <c r="O32">
        <v>70.86</v>
      </c>
      <c r="P32">
        <v>23.94</v>
      </c>
      <c r="Q32">
        <v>8.68</v>
      </c>
      <c r="R32">
        <v>17.91</v>
      </c>
      <c r="S32">
        <v>11.15</v>
      </c>
      <c r="T32">
        <v>0</v>
      </c>
      <c r="U32">
        <v>59.738516808183128</v>
      </c>
      <c r="V32">
        <v>3.85</v>
      </c>
      <c r="W32">
        <v>19.100000000000001</v>
      </c>
      <c r="X32">
        <v>41.764392090870842</v>
      </c>
      <c r="Y32">
        <v>0</v>
      </c>
      <c r="Z32">
        <v>0</v>
      </c>
      <c r="AA32">
        <v>11.850708860759497</v>
      </c>
      <c r="AB32">
        <v>16.688072018004497</v>
      </c>
      <c r="AC32">
        <v>12.276138683838543</v>
      </c>
      <c r="AD32">
        <v>15.438327024981076</v>
      </c>
      <c r="AE32">
        <v>13.923043149129448</v>
      </c>
      <c r="AF32">
        <v>26.556678498985807</v>
      </c>
      <c r="AG32">
        <v>28.906440000000007</v>
      </c>
      <c r="AH32">
        <v>59.282873917634625</v>
      </c>
      <c r="AI32">
        <v>6.9920439905734471</v>
      </c>
      <c r="AJ32">
        <v>0</v>
      </c>
      <c r="AK32">
        <v>22.515621749408989</v>
      </c>
      <c r="AL32">
        <v>1.0071557659208261</v>
      </c>
      <c r="AM32">
        <v>2.2265401350337584</v>
      </c>
      <c r="AN32">
        <v>0</v>
      </c>
      <c r="AO32">
        <v>0</v>
      </c>
      <c r="AP32">
        <v>0</v>
      </c>
      <c r="AQ32">
        <v>41.493431746031746</v>
      </c>
      <c r="AR32">
        <v>0.56220289855072447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1064.2931417386887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466.98745498084293</v>
      </c>
      <c r="L33">
        <v>9.0800000000000018</v>
      </c>
      <c r="M33">
        <v>61.339999999999996</v>
      </c>
      <c r="N33">
        <v>50.165607983892144</v>
      </c>
      <c r="O33">
        <v>70.86</v>
      </c>
      <c r="P33">
        <v>23.94</v>
      </c>
      <c r="Q33">
        <v>8.68</v>
      </c>
      <c r="R33">
        <v>17.91</v>
      </c>
      <c r="S33">
        <v>11.15</v>
      </c>
      <c r="T33">
        <v>0</v>
      </c>
      <c r="U33">
        <v>59.738516808183128</v>
      </c>
      <c r="V33">
        <v>3.85</v>
      </c>
      <c r="W33">
        <v>19.100000000000001</v>
      </c>
      <c r="X33">
        <v>41.764392090870842</v>
      </c>
      <c r="Y33">
        <v>0</v>
      </c>
      <c r="Z33">
        <v>0</v>
      </c>
      <c r="AA33">
        <v>5.9341392405063296</v>
      </c>
      <c r="AB33">
        <v>16.688072018004497</v>
      </c>
      <c r="AC33">
        <v>12.276138683838543</v>
      </c>
      <c r="AD33">
        <v>15.438327024981076</v>
      </c>
      <c r="AE33">
        <v>13.923043149129448</v>
      </c>
      <c r="AF33">
        <v>26.556678498985807</v>
      </c>
      <c r="AG33">
        <v>28.906440000000007</v>
      </c>
      <c r="AH33">
        <v>59.282873917634625</v>
      </c>
      <c r="AI33">
        <v>6.9920439905734471</v>
      </c>
      <c r="AJ33">
        <v>0</v>
      </c>
      <c r="AK33">
        <v>22.515621749408989</v>
      </c>
      <c r="AL33">
        <v>1.0071557659208261</v>
      </c>
      <c r="AM33">
        <v>2.2265401350337584</v>
      </c>
      <c r="AN33">
        <v>0</v>
      </c>
      <c r="AO33">
        <v>0</v>
      </c>
      <c r="AP33">
        <v>0</v>
      </c>
      <c r="AQ33">
        <v>41.493431746031746</v>
      </c>
      <c r="AR33">
        <v>11.191351449275357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1110.8731756500031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489.91492028202038</v>
      </c>
      <c r="L34">
        <v>9.0800000000000018</v>
      </c>
      <c r="M34">
        <v>61.339999999999996</v>
      </c>
      <c r="N34">
        <v>50.165607983892144</v>
      </c>
      <c r="O34">
        <v>70.86</v>
      </c>
      <c r="P34">
        <v>23.94</v>
      </c>
      <c r="Q34">
        <v>8.68</v>
      </c>
      <c r="R34">
        <v>17.91</v>
      </c>
      <c r="S34">
        <v>11.15</v>
      </c>
      <c r="T34">
        <v>0</v>
      </c>
      <c r="U34">
        <v>59.738516808183128</v>
      </c>
      <c r="V34">
        <v>3.85</v>
      </c>
      <c r="W34">
        <v>19.100000000000001</v>
      </c>
      <c r="X34">
        <v>41.764392090870842</v>
      </c>
      <c r="Y34">
        <v>0</v>
      </c>
      <c r="Z34">
        <v>0</v>
      </c>
      <c r="AA34">
        <v>5.9341392405063296</v>
      </c>
      <c r="AB34">
        <v>16.688072018004497</v>
      </c>
      <c r="AC34">
        <v>12.276138683838543</v>
      </c>
      <c r="AD34">
        <v>15.438327024981076</v>
      </c>
      <c r="AE34">
        <v>13.923043149129448</v>
      </c>
      <c r="AF34">
        <v>26.556678498985807</v>
      </c>
      <c r="AG34">
        <v>28.906440000000007</v>
      </c>
      <c r="AH34">
        <v>44.003194086589218</v>
      </c>
      <c r="AI34">
        <v>1.502059701492537</v>
      </c>
      <c r="AJ34">
        <v>0</v>
      </c>
      <c r="AK34">
        <v>22.515621749408989</v>
      </c>
      <c r="AL34">
        <v>1.0071557659208261</v>
      </c>
      <c r="AM34">
        <v>2.2265401350337584</v>
      </c>
      <c r="AN34">
        <v>0</v>
      </c>
      <c r="AO34">
        <v>0</v>
      </c>
      <c r="AP34">
        <v>0</v>
      </c>
      <c r="AQ34">
        <v>41.493431746031746</v>
      </c>
      <c r="AR34">
        <v>11.191351449275357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1113.030976831054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509.36133999999993</v>
      </c>
      <c r="L35">
        <v>9.0800000000000018</v>
      </c>
      <c r="M35">
        <v>61.339999999999996</v>
      </c>
      <c r="N35">
        <v>50.165607983892144</v>
      </c>
      <c r="O35">
        <v>70.86</v>
      </c>
      <c r="P35">
        <v>23.94</v>
      </c>
      <c r="Q35">
        <v>8.68</v>
      </c>
      <c r="R35">
        <v>17.91</v>
      </c>
      <c r="S35">
        <v>11.15</v>
      </c>
      <c r="T35">
        <v>0</v>
      </c>
      <c r="U35">
        <v>59.738516808183128</v>
      </c>
      <c r="V35">
        <v>3.85</v>
      </c>
      <c r="W35">
        <v>19.100000000000001</v>
      </c>
      <c r="X35">
        <v>41.764392090870842</v>
      </c>
      <c r="Y35">
        <v>0</v>
      </c>
      <c r="Z35">
        <v>0</v>
      </c>
      <c r="AA35">
        <v>5.9341392405063296</v>
      </c>
      <c r="AB35">
        <v>5.5641545386346571</v>
      </c>
      <c r="AC35">
        <v>0.80816082927595412</v>
      </c>
      <c r="AD35">
        <v>6.7506994700984118</v>
      </c>
      <c r="AE35">
        <v>13.923043149129448</v>
      </c>
      <c r="AF35">
        <v>17.746044624746457</v>
      </c>
      <c r="AG35">
        <v>28.906440000000007</v>
      </c>
      <c r="AH35">
        <v>44.003194086589218</v>
      </c>
      <c r="AI35">
        <v>0</v>
      </c>
      <c r="AJ35">
        <v>0</v>
      </c>
      <c r="AK35">
        <v>22.515621749408989</v>
      </c>
      <c r="AL35">
        <v>1.0071557659208261</v>
      </c>
      <c r="AM35">
        <v>0</v>
      </c>
      <c r="AN35">
        <v>0</v>
      </c>
      <c r="AO35">
        <v>0</v>
      </c>
      <c r="AP35">
        <v>0</v>
      </c>
      <c r="AQ35">
        <v>41.493431746031746</v>
      </c>
      <c r="AR35">
        <v>11.191351449275357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1088.6586399494531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489.91643876986052</v>
      </c>
      <c r="L36">
        <v>9.0800000000000018</v>
      </c>
      <c r="M36">
        <v>61.339999999999996</v>
      </c>
      <c r="N36">
        <v>50.165607983892144</v>
      </c>
      <c r="O36">
        <v>70.86</v>
      </c>
      <c r="P36">
        <v>23.94</v>
      </c>
      <c r="Q36">
        <v>8.68</v>
      </c>
      <c r="R36">
        <v>17.91</v>
      </c>
      <c r="S36">
        <v>11.15</v>
      </c>
      <c r="T36">
        <v>0</v>
      </c>
      <c r="U36">
        <v>59.738516808183128</v>
      </c>
      <c r="V36">
        <v>3.85</v>
      </c>
      <c r="W36">
        <v>19.100000000000001</v>
      </c>
      <c r="X36">
        <v>41.764392090870842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3.4038985616956858</v>
      </c>
      <c r="AE36">
        <v>13.923043149129448</v>
      </c>
      <c r="AF36">
        <v>11.833007099391482</v>
      </c>
      <c r="AG36">
        <v>28.906440000000007</v>
      </c>
      <c r="AH36">
        <v>32.004319324181623</v>
      </c>
      <c r="AI36">
        <v>0</v>
      </c>
      <c r="AJ36">
        <v>0</v>
      </c>
      <c r="AK36">
        <v>22.515621749408989</v>
      </c>
      <c r="AL36">
        <v>1.0071557659208261</v>
      </c>
      <c r="AM36">
        <v>0</v>
      </c>
      <c r="AN36">
        <v>0</v>
      </c>
      <c r="AO36">
        <v>0</v>
      </c>
      <c r="AP36">
        <v>2.6483760000000003</v>
      </c>
      <c r="AQ36">
        <v>41.493431746031746</v>
      </c>
      <c r="AR36">
        <v>0.70275362318840551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1027.8083490886443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489.90832681782638</v>
      </c>
      <c r="L37">
        <v>9.0800000000000018</v>
      </c>
      <c r="M37">
        <v>61.339999999999996</v>
      </c>
      <c r="N37">
        <v>50.165607983892144</v>
      </c>
      <c r="O37">
        <v>70.86</v>
      </c>
      <c r="P37">
        <v>23.94</v>
      </c>
      <c r="Q37">
        <v>8.68</v>
      </c>
      <c r="R37">
        <v>17.91</v>
      </c>
      <c r="S37">
        <v>11.15</v>
      </c>
      <c r="T37">
        <v>0</v>
      </c>
      <c r="U37">
        <v>59.738516808183128</v>
      </c>
      <c r="V37">
        <v>3.85</v>
      </c>
      <c r="W37">
        <v>19.100000000000001</v>
      </c>
      <c r="X37">
        <v>41.764392090870842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13.923043149129448</v>
      </c>
      <c r="AF37">
        <v>11.833007099391482</v>
      </c>
      <c r="AG37">
        <v>28.906440000000007</v>
      </c>
      <c r="AH37">
        <v>24.002141499472014</v>
      </c>
      <c r="AI37">
        <v>0</v>
      </c>
      <c r="AJ37">
        <v>0</v>
      </c>
      <c r="AK37">
        <v>22.515621749408989</v>
      </c>
      <c r="AL37">
        <v>1.0071557659208261</v>
      </c>
      <c r="AM37">
        <v>0</v>
      </c>
      <c r="AN37">
        <v>0</v>
      </c>
      <c r="AO37">
        <v>0</v>
      </c>
      <c r="AP37">
        <v>2.6483760000000003</v>
      </c>
      <c r="AQ37">
        <v>41.493431746031746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1016.3941607502051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489.90847929936302</v>
      </c>
      <c r="L38">
        <v>9.0800000000000018</v>
      </c>
      <c r="M38">
        <v>61.339999999999996</v>
      </c>
      <c r="N38">
        <v>50.165607983892144</v>
      </c>
      <c r="O38">
        <v>70.86</v>
      </c>
      <c r="P38">
        <v>23.94</v>
      </c>
      <c r="Q38">
        <v>8.68</v>
      </c>
      <c r="R38">
        <v>17.91</v>
      </c>
      <c r="S38">
        <v>11.15</v>
      </c>
      <c r="T38">
        <v>0</v>
      </c>
      <c r="U38">
        <v>59.738516808183128</v>
      </c>
      <c r="V38">
        <v>3.85</v>
      </c>
      <c r="W38">
        <v>19.100000000000001</v>
      </c>
      <c r="X38">
        <v>41.764392090870842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13.923043149129448</v>
      </c>
      <c r="AF38">
        <v>11.833007099391482</v>
      </c>
      <c r="AG38">
        <v>28.906440000000007</v>
      </c>
      <c r="AH38">
        <v>15.999963674762405</v>
      </c>
      <c r="AI38">
        <v>0</v>
      </c>
      <c r="AJ38">
        <v>0</v>
      </c>
      <c r="AK38">
        <v>22.515621749408989</v>
      </c>
      <c r="AL38">
        <v>1.0071557659208261</v>
      </c>
      <c r="AM38">
        <v>0</v>
      </c>
      <c r="AN38">
        <v>0</v>
      </c>
      <c r="AO38">
        <v>0</v>
      </c>
      <c r="AP38">
        <v>0</v>
      </c>
      <c r="AQ38">
        <v>41.493431746031746</v>
      </c>
      <c r="AR38">
        <v>0.70275362318840551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1005.7437594070321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489.90847929936302</v>
      </c>
      <c r="L39">
        <v>8.6798555620267912</v>
      </c>
      <c r="M39">
        <v>61.339999999999996</v>
      </c>
      <c r="N39">
        <v>50.165607983892144</v>
      </c>
      <c r="O39">
        <v>70.86</v>
      </c>
      <c r="P39">
        <v>23.94</v>
      </c>
      <c r="Q39">
        <v>8.68</v>
      </c>
      <c r="R39">
        <v>17.91</v>
      </c>
      <c r="S39">
        <v>11.15</v>
      </c>
      <c r="T39">
        <v>0</v>
      </c>
      <c r="U39">
        <v>59.738516808183128</v>
      </c>
      <c r="V39">
        <v>3.85</v>
      </c>
      <c r="W39">
        <v>19.100000000000001</v>
      </c>
      <c r="X39">
        <v>41.764392090870842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13.923043149129448</v>
      </c>
      <c r="AF39">
        <v>5.9130375253549694</v>
      </c>
      <c r="AG39">
        <v>28.906440000000007</v>
      </c>
      <c r="AH39">
        <v>15.999963674762405</v>
      </c>
      <c r="AI39">
        <v>0</v>
      </c>
      <c r="AJ39">
        <v>0</v>
      </c>
      <c r="AK39">
        <v>22.515621749408989</v>
      </c>
      <c r="AL39">
        <v>1.0071557659208261</v>
      </c>
      <c r="AM39">
        <v>0</v>
      </c>
      <c r="AN39">
        <v>0</v>
      </c>
      <c r="AO39">
        <v>0</v>
      </c>
      <c r="AP39">
        <v>0</v>
      </c>
      <c r="AQ39">
        <v>41.493431746031746</v>
      </c>
      <c r="AR39">
        <v>0.70275362318840551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999.42364539502239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489.90847929936302</v>
      </c>
      <c r="L40">
        <v>8.6798555620267912</v>
      </c>
      <c r="M40">
        <v>61.339999999999996</v>
      </c>
      <c r="N40">
        <v>50.165607983892144</v>
      </c>
      <c r="O40">
        <v>70.86</v>
      </c>
      <c r="P40">
        <v>23.94</v>
      </c>
      <c r="Q40">
        <v>8.68</v>
      </c>
      <c r="R40">
        <v>17.91</v>
      </c>
      <c r="S40">
        <v>11.15</v>
      </c>
      <c r="T40">
        <v>0</v>
      </c>
      <c r="U40">
        <v>59.738516808183128</v>
      </c>
      <c r="V40">
        <v>3.85</v>
      </c>
      <c r="W40">
        <v>19.100000000000001</v>
      </c>
      <c r="X40">
        <v>41.764392090870842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13.923043149129448</v>
      </c>
      <c r="AF40">
        <v>5.9130375253549694</v>
      </c>
      <c r="AG40">
        <v>28.906440000000007</v>
      </c>
      <c r="AH40">
        <v>10.000526293558606</v>
      </c>
      <c r="AI40">
        <v>0</v>
      </c>
      <c r="AJ40">
        <v>0</v>
      </c>
      <c r="AK40">
        <v>22.515621749408989</v>
      </c>
      <c r="AL40">
        <v>1.0071557659208261</v>
      </c>
      <c r="AM40">
        <v>0</v>
      </c>
      <c r="AN40">
        <v>0</v>
      </c>
      <c r="AO40">
        <v>0</v>
      </c>
      <c r="AP40">
        <v>0</v>
      </c>
      <c r="AQ40">
        <v>41.493431746031746</v>
      </c>
      <c r="AR40">
        <v>0.70275362318840551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993.42420801381854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490.15</v>
      </c>
      <c r="L41">
        <v>9.08</v>
      </c>
      <c r="M41">
        <v>61.339999999999996</v>
      </c>
      <c r="N41">
        <v>50.165607983892144</v>
      </c>
      <c r="O41">
        <v>70.86</v>
      </c>
      <c r="P41">
        <v>23.94</v>
      </c>
      <c r="Q41">
        <v>8.68</v>
      </c>
      <c r="R41">
        <v>17.91</v>
      </c>
      <c r="S41">
        <v>11.15</v>
      </c>
      <c r="T41">
        <v>0</v>
      </c>
      <c r="U41">
        <v>59.738516808183128</v>
      </c>
      <c r="V41">
        <v>3.85</v>
      </c>
      <c r="W41">
        <v>19.100000000000001</v>
      </c>
      <c r="X41">
        <v>41.764392090870842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28.906440000000007</v>
      </c>
      <c r="AH41">
        <v>0</v>
      </c>
      <c r="AI41">
        <v>0</v>
      </c>
      <c r="AJ41">
        <v>0</v>
      </c>
      <c r="AK41">
        <v>22.515621749408989</v>
      </c>
      <c r="AL41">
        <v>1.0071557659208261</v>
      </c>
      <c r="AM41">
        <v>0</v>
      </c>
      <c r="AN41">
        <v>0</v>
      </c>
      <c r="AO41">
        <v>0</v>
      </c>
      <c r="AP41">
        <v>0</v>
      </c>
      <c r="AQ41">
        <v>31.130471428571425</v>
      </c>
      <c r="AR41">
        <v>0.70275362318840551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966.74086496684515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490.15</v>
      </c>
      <c r="L42">
        <v>9.0800000000000018</v>
      </c>
      <c r="M42">
        <v>61.339999999999996</v>
      </c>
      <c r="N42">
        <v>50.165607983892144</v>
      </c>
      <c r="O42">
        <v>70.86</v>
      </c>
      <c r="P42">
        <v>23.94</v>
      </c>
      <c r="Q42">
        <v>8.68</v>
      </c>
      <c r="R42">
        <v>17.91</v>
      </c>
      <c r="S42">
        <v>11.15</v>
      </c>
      <c r="T42">
        <v>0</v>
      </c>
      <c r="U42">
        <v>59.738516808183128</v>
      </c>
      <c r="V42">
        <v>3.85</v>
      </c>
      <c r="W42">
        <v>19.100000000000001</v>
      </c>
      <c r="X42">
        <v>41.764392090870842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28.906440000000007</v>
      </c>
      <c r="AH42">
        <v>0</v>
      </c>
      <c r="AI42">
        <v>0</v>
      </c>
      <c r="AJ42">
        <v>0</v>
      </c>
      <c r="AK42">
        <v>22.515621749408989</v>
      </c>
      <c r="AL42">
        <v>1.0071557659208261</v>
      </c>
      <c r="AM42">
        <v>0</v>
      </c>
      <c r="AN42">
        <v>0</v>
      </c>
      <c r="AO42">
        <v>0</v>
      </c>
      <c r="AP42">
        <v>0</v>
      </c>
      <c r="AQ42">
        <v>20.753647619047619</v>
      </c>
      <c r="AR42">
        <v>11.191351449275357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966.85263898340816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490.15999999999991</v>
      </c>
      <c r="L43">
        <v>9.0798462372146584</v>
      </c>
      <c r="M43">
        <v>61.339999999999996</v>
      </c>
      <c r="N43">
        <v>50.165607983892144</v>
      </c>
      <c r="O43">
        <v>70.86</v>
      </c>
      <c r="P43">
        <v>23.94</v>
      </c>
      <c r="Q43">
        <v>8.68</v>
      </c>
      <c r="R43">
        <v>17.91</v>
      </c>
      <c r="S43">
        <v>11.15</v>
      </c>
      <c r="T43">
        <v>0</v>
      </c>
      <c r="U43">
        <v>60.39</v>
      </c>
      <c r="V43">
        <v>4.9400000000000004</v>
      </c>
      <c r="W43">
        <v>19.100000000000001</v>
      </c>
      <c r="X43">
        <v>41.764392090870842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28.906440000000007</v>
      </c>
      <c r="AH43">
        <v>0</v>
      </c>
      <c r="AI43">
        <v>0</v>
      </c>
      <c r="AJ43">
        <v>0</v>
      </c>
      <c r="AK43">
        <v>22.515621749408989</v>
      </c>
      <c r="AL43">
        <v>1.0071557659208261</v>
      </c>
      <c r="AM43">
        <v>0</v>
      </c>
      <c r="AN43">
        <v>0</v>
      </c>
      <c r="AO43">
        <v>0</v>
      </c>
      <c r="AP43">
        <v>0.86522399999999999</v>
      </c>
      <c r="AQ43">
        <v>10.37682380952381</v>
      </c>
      <c r="AR43">
        <v>11.191351449275357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959.09236860291594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490.15999999999991</v>
      </c>
      <c r="L44">
        <v>9.0800000000000018</v>
      </c>
      <c r="M44">
        <v>61.339999999999996</v>
      </c>
      <c r="N44">
        <v>50.165607983892144</v>
      </c>
      <c r="O44">
        <v>70.86</v>
      </c>
      <c r="P44">
        <v>23.94</v>
      </c>
      <c r="Q44">
        <v>8.68</v>
      </c>
      <c r="R44">
        <v>17.91</v>
      </c>
      <c r="S44">
        <v>11.15</v>
      </c>
      <c r="T44">
        <v>0</v>
      </c>
      <c r="U44">
        <v>60.39</v>
      </c>
      <c r="V44">
        <v>4.9400000000000004</v>
      </c>
      <c r="W44">
        <v>19.100000000000001</v>
      </c>
      <c r="X44">
        <v>41.764392090870842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28.906440000000007</v>
      </c>
      <c r="AH44">
        <v>0</v>
      </c>
      <c r="AI44">
        <v>0</v>
      </c>
      <c r="AJ44">
        <v>0</v>
      </c>
      <c r="AK44">
        <v>22.515621749408989</v>
      </c>
      <c r="AL44">
        <v>1.0071557659208261</v>
      </c>
      <c r="AM44">
        <v>0</v>
      </c>
      <c r="AN44">
        <v>0</v>
      </c>
      <c r="AO44">
        <v>0</v>
      </c>
      <c r="AP44">
        <v>0.86522399999999999</v>
      </c>
      <c r="AQ44">
        <v>10.37682380952381</v>
      </c>
      <c r="AR44">
        <v>11.191351449275357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959.09252236570126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490.15</v>
      </c>
      <c r="L45">
        <v>9.0799999999999983</v>
      </c>
      <c r="M45">
        <v>61.339999999999996</v>
      </c>
      <c r="N45">
        <v>50.165607983892144</v>
      </c>
      <c r="O45">
        <v>70.86</v>
      </c>
      <c r="P45">
        <v>23.94</v>
      </c>
      <c r="Q45">
        <v>8.68</v>
      </c>
      <c r="R45">
        <v>17.91</v>
      </c>
      <c r="S45">
        <v>11.15</v>
      </c>
      <c r="T45">
        <v>0</v>
      </c>
      <c r="U45">
        <v>60.39</v>
      </c>
      <c r="V45">
        <v>4.9400000000000004</v>
      </c>
      <c r="W45">
        <v>19.100000000000001</v>
      </c>
      <c r="X45">
        <v>41.764392090870842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28.906440000000007</v>
      </c>
      <c r="AH45">
        <v>0</v>
      </c>
      <c r="AI45">
        <v>0</v>
      </c>
      <c r="AJ45">
        <v>0</v>
      </c>
      <c r="AK45">
        <v>22.515621749408989</v>
      </c>
      <c r="AL45">
        <v>1.0071557659208261</v>
      </c>
      <c r="AM45">
        <v>0</v>
      </c>
      <c r="AN45">
        <v>0</v>
      </c>
      <c r="AO45">
        <v>0</v>
      </c>
      <c r="AP45">
        <v>0.105408</v>
      </c>
      <c r="AQ45">
        <v>0</v>
      </c>
      <c r="AR45">
        <v>1.3967228260869562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938.15125393298911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490.15</v>
      </c>
      <c r="L46">
        <v>9.0799999999999983</v>
      </c>
      <c r="M46">
        <v>61.339999999999996</v>
      </c>
      <c r="N46">
        <v>50.165607983892144</v>
      </c>
      <c r="O46">
        <v>70.86</v>
      </c>
      <c r="P46">
        <v>23.94</v>
      </c>
      <c r="Q46">
        <v>8.68</v>
      </c>
      <c r="R46">
        <v>17.91</v>
      </c>
      <c r="S46">
        <v>11.15</v>
      </c>
      <c r="T46">
        <v>0</v>
      </c>
      <c r="U46">
        <v>60.39</v>
      </c>
      <c r="V46">
        <v>4.9400000000000004</v>
      </c>
      <c r="W46">
        <v>19.100000000000001</v>
      </c>
      <c r="X46">
        <v>41.764392090870842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28.906440000000007</v>
      </c>
      <c r="AH46">
        <v>0</v>
      </c>
      <c r="AI46">
        <v>0</v>
      </c>
      <c r="AJ46">
        <v>0</v>
      </c>
      <c r="AK46">
        <v>22.515621749408989</v>
      </c>
      <c r="AL46">
        <v>1.0071557659208261</v>
      </c>
      <c r="AM46">
        <v>0</v>
      </c>
      <c r="AN46">
        <v>0</v>
      </c>
      <c r="AO46">
        <v>0</v>
      </c>
      <c r="AP46">
        <v>0.105408</v>
      </c>
      <c r="AQ46">
        <v>0</v>
      </c>
      <c r="AR46">
        <v>0.56220289855072447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937.31673400545287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490.15</v>
      </c>
      <c r="L47">
        <v>9.08</v>
      </c>
      <c r="M47">
        <v>61.339999999999996</v>
      </c>
      <c r="N47">
        <v>50.165607983892144</v>
      </c>
      <c r="O47">
        <v>70.86</v>
      </c>
      <c r="P47">
        <v>23.94</v>
      </c>
      <c r="Q47">
        <v>8.68</v>
      </c>
      <c r="R47">
        <v>17.91</v>
      </c>
      <c r="S47">
        <v>11.15</v>
      </c>
      <c r="T47">
        <v>0</v>
      </c>
      <c r="U47">
        <v>60.39</v>
      </c>
      <c r="V47">
        <v>4.9400000000000004</v>
      </c>
      <c r="W47">
        <v>19.100000000000001</v>
      </c>
      <c r="X47">
        <v>41.764392090870842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28.906440000000007</v>
      </c>
      <c r="AH47">
        <v>0</v>
      </c>
      <c r="AI47">
        <v>0</v>
      </c>
      <c r="AJ47">
        <v>0</v>
      </c>
      <c r="AK47">
        <v>22.515621749408989</v>
      </c>
      <c r="AL47">
        <v>1.0071557659208261</v>
      </c>
      <c r="AM47">
        <v>0</v>
      </c>
      <c r="AN47">
        <v>0</v>
      </c>
      <c r="AO47">
        <v>0</v>
      </c>
      <c r="AP47">
        <v>0.48751200000000006</v>
      </c>
      <c r="AQ47">
        <v>0</v>
      </c>
      <c r="AR47">
        <v>0.56220289855072447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930.7373164308882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490.15</v>
      </c>
      <c r="L48">
        <v>9.08</v>
      </c>
      <c r="M48">
        <v>61.339999999999996</v>
      </c>
      <c r="N48">
        <v>50.165607983892144</v>
      </c>
      <c r="O48">
        <v>70.86</v>
      </c>
      <c r="P48">
        <v>23.94</v>
      </c>
      <c r="Q48">
        <v>8.68</v>
      </c>
      <c r="R48">
        <v>17.91</v>
      </c>
      <c r="S48">
        <v>11.15</v>
      </c>
      <c r="T48">
        <v>0</v>
      </c>
      <c r="U48">
        <v>60.39</v>
      </c>
      <c r="V48">
        <v>4.9400000000000004</v>
      </c>
      <c r="W48">
        <v>19.100000000000001</v>
      </c>
      <c r="X48">
        <v>41.764392090870842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28.906440000000007</v>
      </c>
      <c r="AH48">
        <v>0</v>
      </c>
      <c r="AI48">
        <v>0</v>
      </c>
      <c r="AJ48">
        <v>0</v>
      </c>
      <c r="AK48">
        <v>22.515621749408989</v>
      </c>
      <c r="AL48">
        <v>1.0071557659208261</v>
      </c>
      <c r="AM48">
        <v>0</v>
      </c>
      <c r="AN48">
        <v>0</v>
      </c>
      <c r="AO48">
        <v>0</v>
      </c>
      <c r="AP48">
        <v>0.48751200000000006</v>
      </c>
      <c r="AQ48">
        <v>0</v>
      </c>
      <c r="AR48">
        <v>0.56220289855072447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930.7373164308882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490.15</v>
      </c>
      <c r="L49">
        <v>9.08</v>
      </c>
      <c r="M49">
        <v>61.339999999999996</v>
      </c>
      <c r="N49">
        <v>50.165607983892144</v>
      </c>
      <c r="O49">
        <v>70.86</v>
      </c>
      <c r="P49">
        <v>23.94</v>
      </c>
      <c r="Q49">
        <v>8.68</v>
      </c>
      <c r="R49">
        <v>17.91</v>
      </c>
      <c r="S49">
        <v>11.15</v>
      </c>
      <c r="T49">
        <v>0</v>
      </c>
      <c r="U49">
        <v>60.39</v>
      </c>
      <c r="V49">
        <v>4.9400000000000004</v>
      </c>
      <c r="W49">
        <v>19.100000000000001</v>
      </c>
      <c r="X49">
        <v>41.764392090870842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28.906440000000007</v>
      </c>
      <c r="AH49">
        <v>0</v>
      </c>
      <c r="AI49">
        <v>0</v>
      </c>
      <c r="AJ49">
        <v>0</v>
      </c>
      <c r="AK49">
        <v>22.515621749408989</v>
      </c>
      <c r="AL49">
        <v>1.0071557659208261</v>
      </c>
      <c r="AM49">
        <v>0</v>
      </c>
      <c r="AN49">
        <v>0</v>
      </c>
      <c r="AO49">
        <v>0</v>
      </c>
      <c r="AP49">
        <v>0.48751200000000006</v>
      </c>
      <c r="AQ49">
        <v>0</v>
      </c>
      <c r="AR49">
        <v>0.56220289855072447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930.7373164308882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490.15</v>
      </c>
      <c r="L50">
        <v>9.08</v>
      </c>
      <c r="M50">
        <v>61.339999999999996</v>
      </c>
      <c r="N50">
        <v>50.165607983892144</v>
      </c>
      <c r="O50">
        <v>70.86</v>
      </c>
      <c r="P50">
        <v>23.94</v>
      </c>
      <c r="Q50">
        <v>8.68</v>
      </c>
      <c r="R50">
        <v>17.91</v>
      </c>
      <c r="S50">
        <v>11.15</v>
      </c>
      <c r="T50">
        <v>0</v>
      </c>
      <c r="U50">
        <v>60.39</v>
      </c>
      <c r="V50">
        <v>4.9400000000000004</v>
      </c>
      <c r="W50">
        <v>19.100000000000001</v>
      </c>
      <c r="X50">
        <v>41.764392090870842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28.906440000000007</v>
      </c>
      <c r="AH50">
        <v>0</v>
      </c>
      <c r="AI50">
        <v>0</v>
      </c>
      <c r="AJ50">
        <v>0</v>
      </c>
      <c r="AK50">
        <v>22.515621749408989</v>
      </c>
      <c r="AL50">
        <v>1.0071557659208261</v>
      </c>
      <c r="AM50">
        <v>0</v>
      </c>
      <c r="AN50">
        <v>0</v>
      </c>
      <c r="AO50">
        <v>0</v>
      </c>
      <c r="AP50">
        <v>0.48751200000000006</v>
      </c>
      <c r="AQ50">
        <v>0</v>
      </c>
      <c r="AR50">
        <v>0.56220289855072447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930.7373164308882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490.15</v>
      </c>
      <c r="L51">
        <v>9.08</v>
      </c>
      <c r="M51">
        <v>61.339999999999996</v>
      </c>
      <c r="N51">
        <v>50.165607983892144</v>
      </c>
      <c r="O51">
        <v>70.86</v>
      </c>
      <c r="P51">
        <v>23.94</v>
      </c>
      <c r="Q51">
        <v>8.68</v>
      </c>
      <c r="R51">
        <v>17.91</v>
      </c>
      <c r="S51">
        <v>11.15</v>
      </c>
      <c r="T51">
        <v>0</v>
      </c>
      <c r="U51">
        <v>60.39</v>
      </c>
      <c r="V51">
        <v>4.9400000000000004</v>
      </c>
      <c r="W51">
        <v>19.100000000000001</v>
      </c>
      <c r="X51">
        <v>41.764392090870842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28.906440000000007</v>
      </c>
      <c r="AH51">
        <v>0</v>
      </c>
      <c r="AI51">
        <v>0</v>
      </c>
      <c r="AJ51">
        <v>0</v>
      </c>
      <c r="AK51">
        <v>22.515621749408989</v>
      </c>
      <c r="AL51">
        <v>1.0071557659208261</v>
      </c>
      <c r="AM51">
        <v>0</v>
      </c>
      <c r="AN51">
        <v>0</v>
      </c>
      <c r="AO51">
        <v>0</v>
      </c>
      <c r="AP51">
        <v>0.48751200000000006</v>
      </c>
      <c r="AQ51">
        <v>0</v>
      </c>
      <c r="AR51">
        <v>1.1639356884057965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931.33904922074328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490.15</v>
      </c>
      <c r="L52">
        <v>9.08</v>
      </c>
      <c r="M52">
        <v>61.339999999999996</v>
      </c>
      <c r="N52">
        <v>50.165607983892144</v>
      </c>
      <c r="O52">
        <v>70.86</v>
      </c>
      <c r="P52">
        <v>23.94</v>
      </c>
      <c r="Q52">
        <v>8.68</v>
      </c>
      <c r="R52">
        <v>17.91</v>
      </c>
      <c r="S52">
        <v>11.15</v>
      </c>
      <c r="T52">
        <v>0</v>
      </c>
      <c r="U52">
        <v>60.39</v>
      </c>
      <c r="V52">
        <v>4.9400000000000004</v>
      </c>
      <c r="W52">
        <v>19.100000000000001</v>
      </c>
      <c r="X52">
        <v>41.764392090870842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28.906440000000007</v>
      </c>
      <c r="AH52">
        <v>0</v>
      </c>
      <c r="AI52">
        <v>0</v>
      </c>
      <c r="AJ52">
        <v>0</v>
      </c>
      <c r="AK52">
        <v>22.515621749408989</v>
      </c>
      <c r="AL52">
        <v>1.0071557659208261</v>
      </c>
      <c r="AM52">
        <v>0</v>
      </c>
      <c r="AN52">
        <v>0</v>
      </c>
      <c r="AO52">
        <v>0</v>
      </c>
      <c r="AP52">
        <v>0.48751200000000006</v>
      </c>
      <c r="AQ52">
        <v>0</v>
      </c>
      <c r="AR52">
        <v>1.1639356884057965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931.33904922074328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490.15</v>
      </c>
      <c r="L53">
        <v>9.08</v>
      </c>
      <c r="M53">
        <v>61.339999999999996</v>
      </c>
      <c r="N53">
        <v>50.165607983892144</v>
      </c>
      <c r="O53">
        <v>70.86</v>
      </c>
      <c r="P53">
        <v>23.94</v>
      </c>
      <c r="Q53">
        <v>8.6850764872521253</v>
      </c>
      <c r="R53">
        <v>17.91</v>
      </c>
      <c r="S53">
        <v>11.15</v>
      </c>
      <c r="T53">
        <v>0</v>
      </c>
      <c r="U53">
        <v>60.39</v>
      </c>
      <c r="V53">
        <v>4.9444344703770202</v>
      </c>
      <c r="W53">
        <v>19.100000000000001</v>
      </c>
      <c r="X53">
        <v>41.764392090870842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28.906440000000007</v>
      </c>
      <c r="AH53">
        <v>0</v>
      </c>
      <c r="AI53">
        <v>0</v>
      </c>
      <c r="AJ53">
        <v>0</v>
      </c>
      <c r="AK53">
        <v>22.515621749408989</v>
      </c>
      <c r="AL53">
        <v>1.0071557659208261</v>
      </c>
      <c r="AM53">
        <v>0</v>
      </c>
      <c r="AN53">
        <v>0</v>
      </c>
      <c r="AO53">
        <v>0</v>
      </c>
      <c r="AP53">
        <v>0.48751200000000006</v>
      </c>
      <c r="AQ53">
        <v>0</v>
      </c>
      <c r="AR53">
        <v>1.1639356884057965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931.3485601783724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490.15</v>
      </c>
      <c r="L54">
        <v>9.08</v>
      </c>
      <c r="M54">
        <v>61.339999999999996</v>
      </c>
      <c r="N54">
        <v>50.165607983892144</v>
      </c>
      <c r="O54">
        <v>70.86</v>
      </c>
      <c r="P54">
        <v>23.94</v>
      </c>
      <c r="Q54">
        <v>8.6850764872521253</v>
      </c>
      <c r="R54">
        <v>17.91</v>
      </c>
      <c r="S54">
        <v>11.15</v>
      </c>
      <c r="T54">
        <v>0</v>
      </c>
      <c r="U54">
        <v>60.39</v>
      </c>
      <c r="V54">
        <v>4.9444344703770202</v>
      </c>
      <c r="W54">
        <v>19.100000000000001</v>
      </c>
      <c r="X54">
        <v>41.764392090870842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28.906440000000007</v>
      </c>
      <c r="AH54">
        <v>0</v>
      </c>
      <c r="AI54">
        <v>0</v>
      </c>
      <c r="AJ54">
        <v>0</v>
      </c>
      <c r="AK54">
        <v>22.515621749408989</v>
      </c>
      <c r="AL54">
        <v>1.0071557659208261</v>
      </c>
      <c r="AM54">
        <v>0</v>
      </c>
      <c r="AN54">
        <v>0</v>
      </c>
      <c r="AO54">
        <v>0</v>
      </c>
      <c r="AP54">
        <v>0.48751200000000006</v>
      </c>
      <c r="AQ54">
        <v>0</v>
      </c>
      <c r="AR54">
        <v>1.1639356884057965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931.3485601783724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461.66</v>
      </c>
      <c r="L55">
        <v>9.08</v>
      </c>
      <c r="M55">
        <v>61.339999999999996</v>
      </c>
      <c r="N55">
        <v>50.165607983892144</v>
      </c>
      <c r="O55">
        <v>70.86</v>
      </c>
      <c r="P55">
        <v>23.94</v>
      </c>
      <c r="Q55">
        <v>8.684171696847752</v>
      </c>
      <c r="R55">
        <v>17.91</v>
      </c>
      <c r="S55">
        <v>11.14</v>
      </c>
      <c r="T55">
        <v>0</v>
      </c>
      <c r="U55">
        <v>60.39</v>
      </c>
      <c r="V55">
        <v>4.9447914645974782</v>
      </c>
      <c r="W55">
        <v>19.100000000000001</v>
      </c>
      <c r="X55">
        <v>41.764392090870842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28.906440000000007</v>
      </c>
      <c r="AH55">
        <v>0</v>
      </c>
      <c r="AI55">
        <v>0</v>
      </c>
      <c r="AJ55">
        <v>0</v>
      </c>
      <c r="AK55">
        <v>22.515621749408989</v>
      </c>
      <c r="AL55">
        <v>1.0071557659208261</v>
      </c>
      <c r="AM55">
        <v>0</v>
      </c>
      <c r="AN55">
        <v>0</v>
      </c>
      <c r="AO55">
        <v>0</v>
      </c>
      <c r="AP55">
        <v>0.48751200000000006</v>
      </c>
      <c r="AQ55">
        <v>0</v>
      </c>
      <c r="AR55">
        <v>1.1639356884057965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902.8480123821887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413.57</v>
      </c>
      <c r="L56">
        <v>9.08</v>
      </c>
      <c r="M56">
        <v>61.339999999999996</v>
      </c>
      <c r="N56">
        <v>50.165607983892144</v>
      </c>
      <c r="O56">
        <v>70.86</v>
      </c>
      <c r="P56">
        <v>23.94</v>
      </c>
      <c r="Q56">
        <v>8.684171696847752</v>
      </c>
      <c r="R56">
        <v>17.91</v>
      </c>
      <c r="S56">
        <v>11.14</v>
      </c>
      <c r="T56">
        <v>0</v>
      </c>
      <c r="U56">
        <v>60.39</v>
      </c>
      <c r="V56">
        <v>4.9450356778797149</v>
      </c>
      <c r="W56">
        <v>19.100000000000001</v>
      </c>
      <c r="X56">
        <v>41.765095790115922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28.906440000000007</v>
      </c>
      <c r="AH56">
        <v>0</v>
      </c>
      <c r="AI56">
        <v>0</v>
      </c>
      <c r="AJ56">
        <v>0</v>
      </c>
      <c r="AK56">
        <v>22.515621749408989</v>
      </c>
      <c r="AL56">
        <v>1.0071557659208261</v>
      </c>
      <c r="AM56">
        <v>0</v>
      </c>
      <c r="AN56">
        <v>0</v>
      </c>
      <c r="AO56">
        <v>0</v>
      </c>
      <c r="AP56">
        <v>0.48751200000000006</v>
      </c>
      <c r="AQ56">
        <v>0</v>
      </c>
      <c r="AR56">
        <v>1.1639356884057965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854.75896029471573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413.57</v>
      </c>
      <c r="L57">
        <v>9.08</v>
      </c>
      <c r="M57">
        <v>61.339999999999996</v>
      </c>
      <c r="N57">
        <v>50.165607983892144</v>
      </c>
      <c r="O57">
        <v>70.86</v>
      </c>
      <c r="P57">
        <v>23.94</v>
      </c>
      <c r="Q57">
        <v>8.684171696847752</v>
      </c>
      <c r="R57">
        <v>17.91</v>
      </c>
      <c r="S57">
        <v>11.14</v>
      </c>
      <c r="T57">
        <v>0</v>
      </c>
      <c r="U57">
        <v>60.39</v>
      </c>
      <c r="V57">
        <v>4.9456457142857149</v>
      </c>
      <c r="W57">
        <v>19.100000000000001</v>
      </c>
      <c r="X57">
        <v>41.765095790115922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28.906440000000007</v>
      </c>
      <c r="AH57">
        <v>0</v>
      </c>
      <c r="AI57">
        <v>0</v>
      </c>
      <c r="AJ57">
        <v>0</v>
      </c>
      <c r="AK57">
        <v>22.515621749408989</v>
      </c>
      <c r="AL57">
        <v>1.0071557659208261</v>
      </c>
      <c r="AM57">
        <v>0</v>
      </c>
      <c r="AN57">
        <v>0</v>
      </c>
      <c r="AO57">
        <v>0</v>
      </c>
      <c r="AP57">
        <v>0.48751200000000006</v>
      </c>
      <c r="AQ57">
        <v>0</v>
      </c>
      <c r="AR57">
        <v>0.70275362318840551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854.29838826590435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365.48</v>
      </c>
      <c r="L58">
        <v>9.08</v>
      </c>
      <c r="M58">
        <v>61.339999999999996</v>
      </c>
      <c r="N58">
        <v>50.165607983892144</v>
      </c>
      <c r="O58">
        <v>70.86</v>
      </c>
      <c r="P58">
        <v>23.94</v>
      </c>
      <c r="Q58">
        <v>8.684171696847752</v>
      </c>
      <c r="R58">
        <v>17.91</v>
      </c>
      <c r="S58">
        <v>11.14</v>
      </c>
      <c r="T58">
        <v>0</v>
      </c>
      <c r="U58">
        <v>60.39</v>
      </c>
      <c r="V58">
        <v>4.9456457142857149</v>
      </c>
      <c r="W58">
        <v>19.100000000000001</v>
      </c>
      <c r="X58">
        <v>41.765095790115922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28.906440000000007</v>
      </c>
      <c r="AH58">
        <v>0</v>
      </c>
      <c r="AI58">
        <v>0</v>
      </c>
      <c r="AJ58">
        <v>0</v>
      </c>
      <c r="AK58">
        <v>22.515621749408989</v>
      </c>
      <c r="AL58">
        <v>1.0071557659208261</v>
      </c>
      <c r="AM58">
        <v>0</v>
      </c>
      <c r="AN58">
        <v>0</v>
      </c>
      <c r="AO58">
        <v>0</v>
      </c>
      <c r="AP58">
        <v>0.48751200000000006</v>
      </c>
      <c r="AQ58">
        <v>0</v>
      </c>
      <c r="AR58">
        <v>0.70275362318840551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806.20838826590432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317.39</v>
      </c>
      <c r="L59">
        <v>9.08</v>
      </c>
      <c r="M59">
        <v>61.339999999999996</v>
      </c>
      <c r="N59">
        <v>50.165607983892144</v>
      </c>
      <c r="O59">
        <v>70.86</v>
      </c>
      <c r="P59">
        <v>23.94</v>
      </c>
      <c r="Q59">
        <v>8.684171696847752</v>
      </c>
      <c r="R59">
        <v>17.91</v>
      </c>
      <c r="S59">
        <v>11.14</v>
      </c>
      <c r="T59">
        <v>0</v>
      </c>
      <c r="U59">
        <v>60.39</v>
      </c>
      <c r="V59">
        <v>4.9456457142857149</v>
      </c>
      <c r="W59">
        <v>19.100000000000001</v>
      </c>
      <c r="X59">
        <v>41.764392090870842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28.906440000000007</v>
      </c>
      <c r="AH59">
        <v>0</v>
      </c>
      <c r="AI59">
        <v>0</v>
      </c>
      <c r="AJ59">
        <v>0</v>
      </c>
      <c r="AK59">
        <v>22.515621749408989</v>
      </c>
      <c r="AL59">
        <v>1.0071557659208261</v>
      </c>
      <c r="AM59">
        <v>0</v>
      </c>
      <c r="AN59">
        <v>0</v>
      </c>
      <c r="AO59">
        <v>0</v>
      </c>
      <c r="AP59">
        <v>0.48751200000000006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757.88489742897809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317.39</v>
      </c>
      <c r="L60">
        <v>9.08</v>
      </c>
      <c r="M60">
        <v>61.339999999999996</v>
      </c>
      <c r="N60">
        <v>50.165607983892144</v>
      </c>
      <c r="O60">
        <v>70.86</v>
      </c>
      <c r="P60">
        <v>23.94</v>
      </c>
      <c r="Q60">
        <v>8.684171696847752</v>
      </c>
      <c r="R60">
        <v>17.91</v>
      </c>
      <c r="S60">
        <v>11.14</v>
      </c>
      <c r="T60">
        <v>0</v>
      </c>
      <c r="U60">
        <v>60.39</v>
      </c>
      <c r="V60">
        <v>4.9456457142857149</v>
      </c>
      <c r="W60">
        <v>19.100000000000001</v>
      </c>
      <c r="X60">
        <v>41.764392090870842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28.906440000000007</v>
      </c>
      <c r="AH60">
        <v>0</v>
      </c>
      <c r="AI60">
        <v>0</v>
      </c>
      <c r="AJ60">
        <v>0</v>
      </c>
      <c r="AK60">
        <v>22.515621749408989</v>
      </c>
      <c r="AL60">
        <v>1.0071557659208261</v>
      </c>
      <c r="AM60">
        <v>0</v>
      </c>
      <c r="AN60">
        <v>0</v>
      </c>
      <c r="AO60">
        <v>0</v>
      </c>
      <c r="AP60">
        <v>0.48751200000000006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757.88489742897809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317.39</v>
      </c>
      <c r="L61">
        <v>9.08</v>
      </c>
      <c r="M61">
        <v>61.339999999999996</v>
      </c>
      <c r="N61">
        <v>50.165607983892144</v>
      </c>
      <c r="O61">
        <v>70.86</v>
      </c>
      <c r="P61">
        <v>23.94</v>
      </c>
      <c r="Q61">
        <v>8.684171696847752</v>
      </c>
      <c r="R61">
        <v>17.91</v>
      </c>
      <c r="S61">
        <v>11.14</v>
      </c>
      <c r="T61">
        <v>0</v>
      </c>
      <c r="U61">
        <v>60.39</v>
      </c>
      <c r="V61">
        <v>4.9456457142857149</v>
      </c>
      <c r="W61">
        <v>19.100000000000001</v>
      </c>
      <c r="X61">
        <v>41.764392090870842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28.906440000000007</v>
      </c>
      <c r="AH61">
        <v>0</v>
      </c>
      <c r="AI61">
        <v>0</v>
      </c>
      <c r="AJ61">
        <v>0</v>
      </c>
      <c r="AK61">
        <v>22.515621749408989</v>
      </c>
      <c r="AL61">
        <v>1.0071557659208261</v>
      </c>
      <c r="AM61">
        <v>0</v>
      </c>
      <c r="AN61">
        <v>0</v>
      </c>
      <c r="AO61">
        <v>0</v>
      </c>
      <c r="AP61">
        <v>0.48751200000000006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757.88489742897809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317.39</v>
      </c>
      <c r="L62">
        <v>9.08</v>
      </c>
      <c r="M62">
        <v>61.339999999999996</v>
      </c>
      <c r="N62">
        <v>50.165607983892144</v>
      </c>
      <c r="O62">
        <v>70.86</v>
      </c>
      <c r="P62">
        <v>23.94</v>
      </c>
      <c r="Q62">
        <v>8.684171696847752</v>
      </c>
      <c r="R62">
        <v>17.91</v>
      </c>
      <c r="S62">
        <v>11.14</v>
      </c>
      <c r="T62">
        <v>0</v>
      </c>
      <c r="U62">
        <v>60.39</v>
      </c>
      <c r="V62">
        <v>4.9456457142857149</v>
      </c>
      <c r="W62">
        <v>19.100000000000001</v>
      </c>
      <c r="X62">
        <v>41.764392090870842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28.906440000000007</v>
      </c>
      <c r="AH62">
        <v>0</v>
      </c>
      <c r="AI62">
        <v>0</v>
      </c>
      <c r="AJ62">
        <v>0</v>
      </c>
      <c r="AK62">
        <v>22.515621749408989</v>
      </c>
      <c r="AL62">
        <v>1.0071557659208261</v>
      </c>
      <c r="AM62">
        <v>0</v>
      </c>
      <c r="AN62">
        <v>0</v>
      </c>
      <c r="AO62">
        <v>0</v>
      </c>
      <c r="AP62">
        <v>0.48751200000000006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757.88489742897809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365.48</v>
      </c>
      <c r="L63">
        <v>9.08</v>
      </c>
      <c r="M63">
        <v>61.339999999999996</v>
      </c>
      <c r="N63">
        <v>50.165607983892144</v>
      </c>
      <c r="O63">
        <v>70.86</v>
      </c>
      <c r="P63">
        <v>23.94</v>
      </c>
      <c r="Q63">
        <v>8.684171696847752</v>
      </c>
      <c r="R63">
        <v>17.91</v>
      </c>
      <c r="S63">
        <v>11.14</v>
      </c>
      <c r="T63">
        <v>0</v>
      </c>
      <c r="U63">
        <v>60.39</v>
      </c>
      <c r="V63">
        <v>4.9456457142857149</v>
      </c>
      <c r="W63">
        <v>19.100000000000001</v>
      </c>
      <c r="X63">
        <v>41.764392090870842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28.906440000000007</v>
      </c>
      <c r="AH63">
        <v>0</v>
      </c>
      <c r="AI63">
        <v>0</v>
      </c>
      <c r="AJ63">
        <v>0</v>
      </c>
      <c r="AK63">
        <v>22.515621749408989</v>
      </c>
      <c r="AL63">
        <v>1.0071557659208261</v>
      </c>
      <c r="AM63">
        <v>0</v>
      </c>
      <c r="AN63">
        <v>0</v>
      </c>
      <c r="AO63">
        <v>0</v>
      </c>
      <c r="AP63">
        <v>0.105408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805.5927934289781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365.48</v>
      </c>
      <c r="L64">
        <v>9.08</v>
      </c>
      <c r="M64">
        <v>61.339999999999996</v>
      </c>
      <c r="N64">
        <v>50.165607983892144</v>
      </c>
      <c r="O64">
        <v>70.86</v>
      </c>
      <c r="P64">
        <v>23.94</v>
      </c>
      <c r="Q64">
        <v>8.684171696847752</v>
      </c>
      <c r="R64">
        <v>17.91</v>
      </c>
      <c r="S64">
        <v>11.14</v>
      </c>
      <c r="T64">
        <v>0</v>
      </c>
      <c r="U64">
        <v>60.39</v>
      </c>
      <c r="V64">
        <v>4.9456457142857149</v>
      </c>
      <c r="W64">
        <v>19.100000000000001</v>
      </c>
      <c r="X64">
        <v>41.764392090870842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28.906440000000007</v>
      </c>
      <c r="AH64">
        <v>0</v>
      </c>
      <c r="AI64">
        <v>0</v>
      </c>
      <c r="AJ64">
        <v>0</v>
      </c>
      <c r="AK64">
        <v>22.515621749408989</v>
      </c>
      <c r="AL64">
        <v>1.0071557659208261</v>
      </c>
      <c r="AM64">
        <v>0</v>
      </c>
      <c r="AN64">
        <v>0</v>
      </c>
      <c r="AO64">
        <v>0</v>
      </c>
      <c r="AP64">
        <v>0.105408</v>
      </c>
      <c r="AQ64">
        <v>0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805.5927934289781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365.48</v>
      </c>
      <c r="L65">
        <v>9.08</v>
      </c>
      <c r="M65">
        <v>61.339999999999996</v>
      </c>
      <c r="N65">
        <v>50.165607983892144</v>
      </c>
      <c r="O65">
        <v>70.86</v>
      </c>
      <c r="P65">
        <v>23.94</v>
      </c>
      <c r="Q65">
        <v>8.6841756032171578</v>
      </c>
      <c r="R65">
        <v>17.91</v>
      </c>
      <c r="S65">
        <v>11.14</v>
      </c>
      <c r="T65">
        <v>0</v>
      </c>
      <c r="U65">
        <v>60.39</v>
      </c>
      <c r="V65">
        <v>4.76</v>
      </c>
      <c r="W65">
        <v>19.100000000000001</v>
      </c>
      <c r="X65">
        <v>41.764392090870842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28.906440000000007</v>
      </c>
      <c r="AH65">
        <v>0</v>
      </c>
      <c r="AI65">
        <v>0</v>
      </c>
      <c r="AJ65">
        <v>0</v>
      </c>
      <c r="AK65">
        <v>22.515621749408989</v>
      </c>
      <c r="AL65">
        <v>1.0071557659208261</v>
      </c>
      <c r="AM65">
        <v>0</v>
      </c>
      <c r="AN65">
        <v>0</v>
      </c>
      <c r="AO65">
        <v>0</v>
      </c>
      <c r="AP65">
        <v>0.105408</v>
      </c>
      <c r="AQ65">
        <v>10.37682380952381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815.78397543058554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413.57</v>
      </c>
      <c r="L66">
        <v>9.08</v>
      </c>
      <c r="M66">
        <v>61.339999999999996</v>
      </c>
      <c r="N66">
        <v>50.165607983892144</v>
      </c>
      <c r="O66">
        <v>70.86</v>
      </c>
      <c r="P66">
        <v>23.94</v>
      </c>
      <c r="Q66">
        <v>8.6841756032171578</v>
      </c>
      <c r="R66">
        <v>17.91</v>
      </c>
      <c r="S66">
        <v>11.14</v>
      </c>
      <c r="T66">
        <v>0</v>
      </c>
      <c r="U66">
        <v>60.39</v>
      </c>
      <c r="V66">
        <v>4.9444344703770202</v>
      </c>
      <c r="W66">
        <v>19.100000000000001</v>
      </c>
      <c r="X66">
        <v>41.764392090870842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28.906440000000007</v>
      </c>
      <c r="AH66">
        <v>0</v>
      </c>
      <c r="AI66">
        <v>0</v>
      </c>
      <c r="AJ66">
        <v>0</v>
      </c>
      <c r="AK66">
        <v>22.515621749408989</v>
      </c>
      <c r="AL66">
        <v>1.0071557659208261</v>
      </c>
      <c r="AM66">
        <v>0</v>
      </c>
      <c r="AN66">
        <v>0</v>
      </c>
      <c r="AO66">
        <v>0</v>
      </c>
      <c r="AP66">
        <v>0.105408</v>
      </c>
      <c r="AQ66">
        <v>10.37682380952381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864.0584099009626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413.57</v>
      </c>
      <c r="L67">
        <v>9.08</v>
      </c>
      <c r="M67">
        <v>61.339999999999996</v>
      </c>
      <c r="N67">
        <v>50.165607983892144</v>
      </c>
      <c r="O67">
        <v>70.86</v>
      </c>
      <c r="P67">
        <v>23.94</v>
      </c>
      <c r="Q67">
        <v>8.68</v>
      </c>
      <c r="R67">
        <v>17.91</v>
      </c>
      <c r="S67">
        <v>11.13</v>
      </c>
      <c r="T67">
        <v>0</v>
      </c>
      <c r="U67">
        <v>60.39</v>
      </c>
      <c r="V67">
        <v>4.9444344703770202</v>
      </c>
      <c r="W67">
        <v>19.100000000000001</v>
      </c>
      <c r="X67">
        <v>41.764392090870842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5.9130375253549694</v>
      </c>
      <c r="AG67">
        <v>28.906440000000007</v>
      </c>
      <c r="AH67">
        <v>0</v>
      </c>
      <c r="AI67">
        <v>0</v>
      </c>
      <c r="AJ67">
        <v>0</v>
      </c>
      <c r="AK67">
        <v>22.515621749408989</v>
      </c>
      <c r="AL67">
        <v>1.0071557659208261</v>
      </c>
      <c r="AM67">
        <v>0</v>
      </c>
      <c r="AN67">
        <v>0</v>
      </c>
      <c r="AO67">
        <v>0</v>
      </c>
      <c r="AP67">
        <v>0.97502400000000011</v>
      </c>
      <c r="AQ67">
        <v>20.753647619047619</v>
      </c>
      <c r="AR67">
        <v>0.70275362318840551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882.48498281951504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413.57</v>
      </c>
      <c r="L68">
        <v>9.08</v>
      </c>
      <c r="M68">
        <v>61.339999999999996</v>
      </c>
      <c r="N68">
        <v>50.165607983892144</v>
      </c>
      <c r="O68">
        <v>70.86</v>
      </c>
      <c r="P68">
        <v>23.94</v>
      </c>
      <c r="Q68">
        <v>8.68</v>
      </c>
      <c r="R68">
        <v>17.91</v>
      </c>
      <c r="S68">
        <v>11.15</v>
      </c>
      <c r="T68">
        <v>0</v>
      </c>
      <c r="U68">
        <v>60.39</v>
      </c>
      <c r="V68">
        <v>4.9444344703770202</v>
      </c>
      <c r="W68">
        <v>19.100000000000001</v>
      </c>
      <c r="X68">
        <v>41.764392090870842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5.9130375253549694</v>
      </c>
      <c r="AG68">
        <v>28.906440000000007</v>
      </c>
      <c r="AH68">
        <v>0</v>
      </c>
      <c r="AI68">
        <v>0</v>
      </c>
      <c r="AJ68">
        <v>0</v>
      </c>
      <c r="AK68">
        <v>22.515621749408989</v>
      </c>
      <c r="AL68">
        <v>1.0071557659208261</v>
      </c>
      <c r="AM68">
        <v>0</v>
      </c>
      <c r="AN68">
        <v>0</v>
      </c>
      <c r="AO68">
        <v>0</v>
      </c>
      <c r="AP68">
        <v>0.97502400000000011</v>
      </c>
      <c r="AQ68">
        <v>31.130471428571425</v>
      </c>
      <c r="AR68">
        <v>0.70275362318840551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892.88180662903892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461.66</v>
      </c>
      <c r="L69">
        <v>9.08</v>
      </c>
      <c r="M69">
        <v>61.339999999999996</v>
      </c>
      <c r="N69">
        <v>50.165607983892144</v>
      </c>
      <c r="O69">
        <v>70.86</v>
      </c>
      <c r="P69">
        <v>23.94</v>
      </c>
      <c r="Q69">
        <v>8.68</v>
      </c>
      <c r="R69">
        <v>17.91</v>
      </c>
      <c r="S69">
        <v>11.15</v>
      </c>
      <c r="T69">
        <v>0</v>
      </c>
      <c r="U69">
        <v>60.39</v>
      </c>
      <c r="V69">
        <v>4.9444344703770202</v>
      </c>
      <c r="W69">
        <v>19.100000000000001</v>
      </c>
      <c r="X69">
        <v>41.764392090870842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11.833007099391482</v>
      </c>
      <c r="AG69">
        <v>28.906440000000007</v>
      </c>
      <c r="AH69">
        <v>0</v>
      </c>
      <c r="AI69">
        <v>0</v>
      </c>
      <c r="AJ69">
        <v>0</v>
      </c>
      <c r="AK69">
        <v>22.515621749408989</v>
      </c>
      <c r="AL69">
        <v>1.0071557659208261</v>
      </c>
      <c r="AM69">
        <v>0</v>
      </c>
      <c r="AN69">
        <v>0</v>
      </c>
      <c r="AO69">
        <v>0</v>
      </c>
      <c r="AP69">
        <v>0.97502400000000011</v>
      </c>
      <c r="AQ69">
        <v>31.130471428571425</v>
      </c>
      <c r="AR69">
        <v>0.70275362318840551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946.89177620307555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490.15</v>
      </c>
      <c r="L70">
        <v>9.08</v>
      </c>
      <c r="M70">
        <v>61.339999999999996</v>
      </c>
      <c r="N70">
        <v>50.165607983892144</v>
      </c>
      <c r="O70">
        <v>70.86</v>
      </c>
      <c r="P70">
        <v>23.94</v>
      </c>
      <c r="Q70">
        <v>8.68</v>
      </c>
      <c r="R70">
        <v>17.91</v>
      </c>
      <c r="S70">
        <v>11.15</v>
      </c>
      <c r="T70">
        <v>0</v>
      </c>
      <c r="U70">
        <v>60.39</v>
      </c>
      <c r="V70">
        <v>4.9444344703770202</v>
      </c>
      <c r="W70">
        <v>19.100000000000001</v>
      </c>
      <c r="X70">
        <v>41.764392090870842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11.833007099391482</v>
      </c>
      <c r="AG70">
        <v>28.906440000000007</v>
      </c>
      <c r="AH70">
        <v>9.8819429778247088</v>
      </c>
      <c r="AI70">
        <v>0</v>
      </c>
      <c r="AJ70">
        <v>0</v>
      </c>
      <c r="AK70">
        <v>22.515621749408989</v>
      </c>
      <c r="AL70">
        <v>1.0071557659208261</v>
      </c>
      <c r="AM70">
        <v>0</v>
      </c>
      <c r="AN70">
        <v>0</v>
      </c>
      <c r="AO70">
        <v>0</v>
      </c>
      <c r="AP70">
        <v>0.97502400000000011</v>
      </c>
      <c r="AQ70">
        <v>41.493431746031746</v>
      </c>
      <c r="AR70">
        <v>0.70275362318840551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995.62667949836043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490.16</v>
      </c>
      <c r="L71">
        <v>9.08</v>
      </c>
      <c r="M71">
        <v>61.339999999999996</v>
      </c>
      <c r="N71">
        <v>50.165607983892144</v>
      </c>
      <c r="O71">
        <v>70.86</v>
      </c>
      <c r="P71">
        <v>23.94</v>
      </c>
      <c r="Q71">
        <v>8.68</v>
      </c>
      <c r="R71">
        <v>17.91</v>
      </c>
      <c r="S71">
        <v>11.15</v>
      </c>
      <c r="T71">
        <v>0</v>
      </c>
      <c r="U71">
        <v>60.39</v>
      </c>
      <c r="V71">
        <v>4.9444344703770202</v>
      </c>
      <c r="W71">
        <v>19.100000000000001</v>
      </c>
      <c r="X71">
        <v>41.764392090870842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6.9615215745647241</v>
      </c>
      <c r="AF71">
        <v>11.833007099391482</v>
      </c>
      <c r="AG71">
        <v>28.906440000000007</v>
      </c>
      <c r="AH71">
        <v>19.759493980992605</v>
      </c>
      <c r="AI71">
        <v>0</v>
      </c>
      <c r="AJ71">
        <v>0</v>
      </c>
      <c r="AK71">
        <v>22.515621749408989</v>
      </c>
      <c r="AL71">
        <v>1.0071557659208261</v>
      </c>
      <c r="AM71">
        <v>0</v>
      </c>
      <c r="AN71">
        <v>0</v>
      </c>
      <c r="AO71">
        <v>0</v>
      </c>
      <c r="AP71">
        <v>0.105408</v>
      </c>
      <c r="AQ71">
        <v>41.493431746031746</v>
      </c>
      <c r="AR71">
        <v>0.70275362318840551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1004.6446145015285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490.15</v>
      </c>
      <c r="L72">
        <v>9.08</v>
      </c>
      <c r="M72">
        <v>61.339999999999996</v>
      </c>
      <c r="N72">
        <v>50.165607983892144</v>
      </c>
      <c r="O72">
        <v>70.86</v>
      </c>
      <c r="P72">
        <v>23.94</v>
      </c>
      <c r="Q72">
        <v>8.68</v>
      </c>
      <c r="R72">
        <v>17.91</v>
      </c>
      <c r="S72">
        <v>11.15</v>
      </c>
      <c r="T72">
        <v>0</v>
      </c>
      <c r="U72">
        <v>60.39</v>
      </c>
      <c r="V72">
        <v>4.9444344703770202</v>
      </c>
      <c r="W72">
        <v>19.100000000000001</v>
      </c>
      <c r="X72">
        <v>41.764392090870842</v>
      </c>
      <c r="Y72">
        <v>0</v>
      </c>
      <c r="Z72">
        <v>0</v>
      </c>
      <c r="AA72">
        <v>5.1391139240506334</v>
      </c>
      <c r="AB72">
        <v>1.4053113278319578</v>
      </c>
      <c r="AC72">
        <v>0</v>
      </c>
      <c r="AD72">
        <v>3.3511930355791071</v>
      </c>
      <c r="AE72">
        <v>13.923043149129448</v>
      </c>
      <c r="AF72">
        <v>17.746044624746457</v>
      </c>
      <c r="AG72">
        <v>28.906440000000007</v>
      </c>
      <c r="AH72">
        <v>29.641436958817312</v>
      </c>
      <c r="AI72">
        <v>0</v>
      </c>
      <c r="AJ72">
        <v>0</v>
      </c>
      <c r="AK72">
        <v>22.515621749408989</v>
      </c>
      <c r="AL72">
        <v>1.0071557659208261</v>
      </c>
      <c r="AM72">
        <v>0</v>
      </c>
      <c r="AN72">
        <v>0</v>
      </c>
      <c r="AO72">
        <v>0</v>
      </c>
      <c r="AP72">
        <v>0.105408</v>
      </c>
      <c r="AQ72">
        <v>41.493431746031746</v>
      </c>
      <c r="AR72">
        <v>0.70275362318840551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1037.2867348667344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489.91492028202038</v>
      </c>
      <c r="L73">
        <v>9.0800000000000018</v>
      </c>
      <c r="M73">
        <v>61.339999999999996</v>
      </c>
      <c r="N73">
        <v>50.165607983892144</v>
      </c>
      <c r="O73">
        <v>70.86</v>
      </c>
      <c r="P73">
        <v>23.94</v>
      </c>
      <c r="Q73">
        <v>8.68</v>
      </c>
      <c r="R73">
        <v>17.91</v>
      </c>
      <c r="S73">
        <v>11.15</v>
      </c>
      <c r="T73">
        <v>0</v>
      </c>
      <c r="U73">
        <v>60.39</v>
      </c>
      <c r="V73">
        <v>4.9444344703770202</v>
      </c>
      <c r="W73">
        <v>19.100000000000001</v>
      </c>
      <c r="X73">
        <v>41.764392090870842</v>
      </c>
      <c r="Y73">
        <v>0</v>
      </c>
      <c r="Z73">
        <v>0</v>
      </c>
      <c r="AA73">
        <v>5.9341392405063296</v>
      </c>
      <c r="AB73">
        <v>3.3771387846961733</v>
      </c>
      <c r="AC73">
        <v>2.688013193026543</v>
      </c>
      <c r="AD73">
        <v>3.4038985616956858</v>
      </c>
      <c r="AE73">
        <v>13.923043149129448</v>
      </c>
      <c r="AF73">
        <v>17.746044624746457</v>
      </c>
      <c r="AG73">
        <v>28.906440000000007</v>
      </c>
      <c r="AH73">
        <v>39.523379936642023</v>
      </c>
      <c r="AI73">
        <v>0</v>
      </c>
      <c r="AJ73">
        <v>0</v>
      </c>
      <c r="AK73">
        <v>22.515621749408989</v>
      </c>
      <c r="AL73">
        <v>1.0071557659208261</v>
      </c>
      <c r="AM73">
        <v>0</v>
      </c>
      <c r="AN73">
        <v>0</v>
      </c>
      <c r="AO73">
        <v>0</v>
      </c>
      <c r="AP73">
        <v>0.105408</v>
      </c>
      <c r="AQ73">
        <v>41.493431746031746</v>
      </c>
      <c r="AR73">
        <v>0.70275362318840551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1052.4411696190425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490.15</v>
      </c>
      <c r="L74">
        <v>9.0800000000000018</v>
      </c>
      <c r="M74">
        <v>61.339999999999996</v>
      </c>
      <c r="N74">
        <v>50.165607983892144</v>
      </c>
      <c r="O74">
        <v>70.86</v>
      </c>
      <c r="P74">
        <v>23.94</v>
      </c>
      <c r="Q74">
        <v>8.68</v>
      </c>
      <c r="R74">
        <v>17.91</v>
      </c>
      <c r="S74">
        <v>11.15</v>
      </c>
      <c r="T74">
        <v>0</v>
      </c>
      <c r="U74">
        <v>60.39</v>
      </c>
      <c r="V74">
        <v>4.9444344703770202</v>
      </c>
      <c r="W74">
        <v>19.100000000000001</v>
      </c>
      <c r="X74">
        <v>41.764392090870842</v>
      </c>
      <c r="Y74">
        <v>0</v>
      </c>
      <c r="Z74">
        <v>0</v>
      </c>
      <c r="AA74">
        <v>11.850708860759497</v>
      </c>
      <c r="AB74">
        <v>16.688072018004497</v>
      </c>
      <c r="AC74">
        <v>12.276138683838543</v>
      </c>
      <c r="AD74">
        <v>6.7506994700984118</v>
      </c>
      <c r="AE74">
        <v>13.923043149129448</v>
      </c>
      <c r="AF74">
        <v>26.556678498985807</v>
      </c>
      <c r="AG74">
        <v>28.906440000000007</v>
      </c>
      <c r="AH74">
        <v>49.400930939809925</v>
      </c>
      <c r="AI74">
        <v>0</v>
      </c>
      <c r="AJ74">
        <v>0</v>
      </c>
      <c r="AK74">
        <v>22.515621749408989</v>
      </c>
      <c r="AL74">
        <v>1.0071557659208261</v>
      </c>
      <c r="AM74">
        <v>4.4530802700675167</v>
      </c>
      <c r="AN74">
        <v>0</v>
      </c>
      <c r="AO74">
        <v>0</v>
      </c>
      <c r="AP74">
        <v>0.105408</v>
      </c>
      <c r="AQ74">
        <v>41.493431746031746</v>
      </c>
      <c r="AR74">
        <v>0.70275362318840551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1107.9799437372728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489.91492028202038</v>
      </c>
      <c r="L75">
        <v>9.0800000000000018</v>
      </c>
      <c r="M75">
        <v>61.339999999999996</v>
      </c>
      <c r="N75">
        <v>50.165607983892144</v>
      </c>
      <c r="O75">
        <v>70.86</v>
      </c>
      <c r="P75">
        <v>23.94</v>
      </c>
      <c r="Q75">
        <v>8.68</v>
      </c>
      <c r="R75">
        <v>17.91</v>
      </c>
      <c r="S75">
        <v>11.15</v>
      </c>
      <c r="T75">
        <v>0</v>
      </c>
      <c r="U75">
        <v>60.39</v>
      </c>
      <c r="V75">
        <v>4.9444344703770202</v>
      </c>
      <c r="W75">
        <v>19.100000000000001</v>
      </c>
      <c r="X75">
        <v>41.764392090870842</v>
      </c>
      <c r="Y75">
        <v>0</v>
      </c>
      <c r="Z75">
        <v>0</v>
      </c>
      <c r="AA75">
        <v>11.850708860759497</v>
      </c>
      <c r="AB75">
        <v>16.688072018004497</v>
      </c>
      <c r="AC75">
        <v>12.276138683838543</v>
      </c>
      <c r="AD75">
        <v>13.558496593489783</v>
      </c>
      <c r="AE75">
        <v>13.923043149129448</v>
      </c>
      <c r="AF75">
        <v>26.556678498985807</v>
      </c>
      <c r="AG75">
        <v>28.906440000000007</v>
      </c>
      <c r="AH75">
        <v>49.400930939809925</v>
      </c>
      <c r="AI75">
        <v>0</v>
      </c>
      <c r="AJ75">
        <v>0</v>
      </c>
      <c r="AK75">
        <v>22.515621749408989</v>
      </c>
      <c r="AL75">
        <v>6.6696092943201357</v>
      </c>
      <c r="AM75">
        <v>4.4530802700675167</v>
      </c>
      <c r="AN75">
        <v>0</v>
      </c>
      <c r="AO75">
        <v>0</v>
      </c>
      <c r="AP75">
        <v>0.105408</v>
      </c>
      <c r="AQ75">
        <v>41.493431746031746</v>
      </c>
      <c r="AR75">
        <v>0.70275362318840551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1120.2151146710842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489.91492028202038</v>
      </c>
      <c r="L76">
        <v>9.0800000000000018</v>
      </c>
      <c r="M76">
        <v>61.339999999999996</v>
      </c>
      <c r="N76">
        <v>50.165607983892144</v>
      </c>
      <c r="O76">
        <v>70.86</v>
      </c>
      <c r="P76">
        <v>23.94</v>
      </c>
      <c r="Q76">
        <v>8.68</v>
      </c>
      <c r="R76">
        <v>17.91</v>
      </c>
      <c r="S76">
        <v>11.15</v>
      </c>
      <c r="T76">
        <v>0</v>
      </c>
      <c r="U76">
        <v>60.39</v>
      </c>
      <c r="V76">
        <v>4.9444344703770202</v>
      </c>
      <c r="W76">
        <v>19.100000000000001</v>
      </c>
      <c r="X76">
        <v>41.764392090870842</v>
      </c>
      <c r="Y76">
        <v>0</v>
      </c>
      <c r="Z76">
        <v>0</v>
      </c>
      <c r="AA76">
        <v>11.850708860759497</v>
      </c>
      <c r="AB76">
        <v>16.688072018004497</v>
      </c>
      <c r="AC76">
        <v>12.276138683838543</v>
      </c>
      <c r="AD76">
        <v>14.120688872066619</v>
      </c>
      <c r="AE76">
        <v>13.923043149129448</v>
      </c>
      <c r="AF76">
        <v>26.556678498985807</v>
      </c>
      <c r="AG76">
        <v>28.906440000000007</v>
      </c>
      <c r="AH76">
        <v>49.400930939809925</v>
      </c>
      <c r="AI76">
        <v>0</v>
      </c>
      <c r="AJ76">
        <v>0</v>
      </c>
      <c r="AK76">
        <v>22.515621749408989</v>
      </c>
      <c r="AL76">
        <v>30.013241824440613</v>
      </c>
      <c r="AM76">
        <v>4.4530802700675167</v>
      </c>
      <c r="AN76">
        <v>0</v>
      </c>
      <c r="AO76">
        <v>0</v>
      </c>
      <c r="AP76">
        <v>0.105408</v>
      </c>
      <c r="AQ76">
        <v>41.493431746031746</v>
      </c>
      <c r="AR76">
        <v>0.70275362318840551</v>
      </c>
      <c r="AS76">
        <v>7.9537526018435925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1150.1993456647353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489.91492028202038</v>
      </c>
      <c r="L77">
        <v>9.0800000000000018</v>
      </c>
      <c r="M77">
        <v>61.339999999999996</v>
      </c>
      <c r="N77">
        <v>50.165607983892144</v>
      </c>
      <c r="O77">
        <v>70.86</v>
      </c>
      <c r="P77">
        <v>23.94</v>
      </c>
      <c r="Q77">
        <v>8.68</v>
      </c>
      <c r="R77">
        <v>17.91</v>
      </c>
      <c r="S77">
        <v>11.15</v>
      </c>
      <c r="T77">
        <v>0</v>
      </c>
      <c r="U77">
        <v>60.39</v>
      </c>
      <c r="V77">
        <v>4.9444344703770202</v>
      </c>
      <c r="W77">
        <v>19.100000000000001</v>
      </c>
      <c r="X77">
        <v>41.764392090870842</v>
      </c>
      <c r="Y77">
        <v>0</v>
      </c>
      <c r="Z77">
        <v>0</v>
      </c>
      <c r="AA77">
        <v>11.850708860759497</v>
      </c>
      <c r="AB77">
        <v>16.688072018004497</v>
      </c>
      <c r="AC77">
        <v>12.276138683838543</v>
      </c>
      <c r="AD77">
        <v>14.120688872066619</v>
      </c>
      <c r="AE77">
        <v>13.923043149129448</v>
      </c>
      <c r="AF77">
        <v>26.556678498985807</v>
      </c>
      <c r="AG77">
        <v>28.906440000000007</v>
      </c>
      <c r="AH77">
        <v>49.400930939809925</v>
      </c>
      <c r="AI77">
        <v>0</v>
      </c>
      <c r="AJ77">
        <v>0</v>
      </c>
      <c r="AK77">
        <v>22.515621749408989</v>
      </c>
      <c r="AL77">
        <v>30.013241824440613</v>
      </c>
      <c r="AM77">
        <v>4.4530802700675167</v>
      </c>
      <c r="AN77">
        <v>0</v>
      </c>
      <c r="AO77">
        <v>0</v>
      </c>
      <c r="AP77">
        <v>0.105408</v>
      </c>
      <c r="AQ77">
        <v>41.493431746031746</v>
      </c>
      <c r="AR77">
        <v>0.70275362318840551</v>
      </c>
      <c r="AS77">
        <v>7.9537526018435925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1150.1993456647353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490.15</v>
      </c>
      <c r="L78">
        <v>9.0800000000000018</v>
      </c>
      <c r="M78">
        <v>61.339999999999996</v>
      </c>
      <c r="N78">
        <v>50.165607983892144</v>
      </c>
      <c r="O78">
        <v>70.86</v>
      </c>
      <c r="P78">
        <v>23.94</v>
      </c>
      <c r="Q78">
        <v>8.68</v>
      </c>
      <c r="R78">
        <v>17.91</v>
      </c>
      <c r="S78">
        <v>11.15</v>
      </c>
      <c r="T78">
        <v>0</v>
      </c>
      <c r="U78">
        <v>60.39</v>
      </c>
      <c r="V78">
        <v>4.9444344703770202</v>
      </c>
      <c r="W78">
        <v>19.100000000000001</v>
      </c>
      <c r="X78">
        <v>41.764392090870842</v>
      </c>
      <c r="Y78">
        <v>0</v>
      </c>
      <c r="Z78">
        <v>0</v>
      </c>
      <c r="AA78">
        <v>11.850708860759497</v>
      </c>
      <c r="AB78">
        <v>16.688072018004497</v>
      </c>
      <c r="AC78">
        <v>12.276138683838543</v>
      </c>
      <c r="AD78">
        <v>14.120688872066619</v>
      </c>
      <c r="AE78">
        <v>13.923043149129448</v>
      </c>
      <c r="AF78">
        <v>26.556678498985807</v>
      </c>
      <c r="AG78">
        <v>28.906440000000007</v>
      </c>
      <c r="AH78">
        <v>49.400930939809925</v>
      </c>
      <c r="AI78">
        <v>0</v>
      </c>
      <c r="AJ78">
        <v>0</v>
      </c>
      <c r="AK78">
        <v>22.515621749408989</v>
      </c>
      <c r="AL78">
        <v>30.013241824440613</v>
      </c>
      <c r="AM78">
        <v>4.4530802700675167</v>
      </c>
      <c r="AN78">
        <v>0</v>
      </c>
      <c r="AO78">
        <v>0</v>
      </c>
      <c r="AP78">
        <v>0.105408</v>
      </c>
      <c r="AQ78">
        <v>41.493431746031746</v>
      </c>
      <c r="AR78">
        <v>0.70275362318840551</v>
      </c>
      <c r="AS78">
        <v>7.9537526018435925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1150.4344253827151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490.15796551499983</v>
      </c>
      <c r="L79">
        <v>9.4400000000000013</v>
      </c>
      <c r="M79">
        <v>61.339999999999996</v>
      </c>
      <c r="N79">
        <v>50.165607983892144</v>
      </c>
      <c r="O79">
        <v>70.86</v>
      </c>
      <c r="P79">
        <v>23.94</v>
      </c>
      <c r="Q79">
        <v>8.68</v>
      </c>
      <c r="R79">
        <v>17.91</v>
      </c>
      <c r="S79">
        <v>11.15</v>
      </c>
      <c r="T79">
        <v>0</v>
      </c>
      <c r="U79">
        <v>60.39</v>
      </c>
      <c r="V79">
        <v>4.9444344703770202</v>
      </c>
      <c r="W79">
        <v>19.100000000000001</v>
      </c>
      <c r="X79">
        <v>41.764392090870842</v>
      </c>
      <c r="Y79">
        <v>0</v>
      </c>
      <c r="Z79">
        <v>0</v>
      </c>
      <c r="AA79">
        <v>10.344113924050635</v>
      </c>
      <c r="AB79">
        <v>16.688072018004497</v>
      </c>
      <c r="AC79">
        <v>12.276138683838543</v>
      </c>
      <c r="AD79">
        <v>6.7506994700984118</v>
      </c>
      <c r="AE79">
        <v>13.923043149129448</v>
      </c>
      <c r="AF79">
        <v>26.556678498985807</v>
      </c>
      <c r="AG79">
        <v>28.906440000000007</v>
      </c>
      <c r="AH79">
        <v>40.002105174234423</v>
      </c>
      <c r="AI79">
        <v>1.6118593872741551</v>
      </c>
      <c r="AJ79">
        <v>0</v>
      </c>
      <c r="AK79">
        <v>22.515621749408989</v>
      </c>
      <c r="AL79">
        <v>30.013241824440613</v>
      </c>
      <c r="AM79">
        <v>4.4530802700675167</v>
      </c>
      <c r="AN79">
        <v>0</v>
      </c>
      <c r="AO79">
        <v>0</v>
      </c>
      <c r="AP79">
        <v>0.48751200000000006</v>
      </c>
      <c r="AQ79">
        <v>41.493431746031746</v>
      </c>
      <c r="AR79">
        <v>0.70275362318840551</v>
      </c>
      <c r="AS79">
        <v>7.9537526018435925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1134.5209441807365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490.15999999999991</v>
      </c>
      <c r="L80">
        <v>9.0800000000000018</v>
      </c>
      <c r="M80">
        <v>61.339999999999996</v>
      </c>
      <c r="N80">
        <v>50.165607983892144</v>
      </c>
      <c r="O80">
        <v>70.86</v>
      </c>
      <c r="P80">
        <v>23.94</v>
      </c>
      <c r="Q80">
        <v>8.68</v>
      </c>
      <c r="R80">
        <v>17.91</v>
      </c>
      <c r="S80">
        <v>11.15</v>
      </c>
      <c r="T80">
        <v>0</v>
      </c>
      <c r="U80">
        <v>60.39</v>
      </c>
      <c r="V80">
        <v>4.9444344703770202</v>
      </c>
      <c r="W80">
        <v>19.100000000000001</v>
      </c>
      <c r="X80">
        <v>41.764392090870842</v>
      </c>
      <c r="Y80">
        <v>0</v>
      </c>
      <c r="Z80">
        <v>0</v>
      </c>
      <c r="AA80">
        <v>5.0732278481012676</v>
      </c>
      <c r="AB80">
        <v>1.4053113278319578</v>
      </c>
      <c r="AC80">
        <v>0.80816082927595412</v>
      </c>
      <c r="AD80">
        <v>6.7506994700984118</v>
      </c>
      <c r="AE80">
        <v>13.923043149129448</v>
      </c>
      <c r="AF80">
        <v>17.746044624746457</v>
      </c>
      <c r="AG80">
        <v>28.906440000000007</v>
      </c>
      <c r="AH80">
        <v>39.523379936642023</v>
      </c>
      <c r="AI80">
        <v>6.9920439905734471</v>
      </c>
      <c r="AJ80">
        <v>0</v>
      </c>
      <c r="AK80">
        <v>22.515621749408989</v>
      </c>
      <c r="AL80">
        <v>30.013241824440613</v>
      </c>
      <c r="AM80">
        <v>0</v>
      </c>
      <c r="AN80">
        <v>0</v>
      </c>
      <c r="AO80">
        <v>0</v>
      </c>
      <c r="AP80">
        <v>0.48751200000000006</v>
      </c>
      <c r="AQ80">
        <v>41.493431746031746</v>
      </c>
      <c r="AR80">
        <v>0.70275362318840551</v>
      </c>
      <c r="AS80">
        <v>4.5456289027653884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1090.370975567374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490.15999999999991</v>
      </c>
      <c r="L81">
        <v>9.0800000000000018</v>
      </c>
      <c r="M81">
        <v>61.339999999999996</v>
      </c>
      <c r="N81">
        <v>50.165607983892144</v>
      </c>
      <c r="O81">
        <v>70.86</v>
      </c>
      <c r="P81">
        <v>23.94</v>
      </c>
      <c r="Q81">
        <v>8.68</v>
      </c>
      <c r="R81">
        <v>17.91</v>
      </c>
      <c r="S81">
        <v>11.15</v>
      </c>
      <c r="T81">
        <v>0</v>
      </c>
      <c r="U81">
        <v>60.39</v>
      </c>
      <c r="V81">
        <v>4.9444344703770202</v>
      </c>
      <c r="W81">
        <v>19.100000000000001</v>
      </c>
      <c r="X81">
        <v>41.764392090870842</v>
      </c>
      <c r="Y81">
        <v>0</v>
      </c>
      <c r="Z81">
        <v>0</v>
      </c>
      <c r="AA81">
        <v>5.0732278481012676</v>
      </c>
      <c r="AB81">
        <v>0</v>
      </c>
      <c r="AC81">
        <v>0</v>
      </c>
      <c r="AD81">
        <v>3.3511930355791071</v>
      </c>
      <c r="AE81">
        <v>6.9615215745647241</v>
      </c>
      <c r="AF81">
        <v>11.833007099391482</v>
      </c>
      <c r="AG81">
        <v>28.906440000000007</v>
      </c>
      <c r="AH81">
        <v>29.641436958817312</v>
      </c>
      <c r="AI81">
        <v>6.9920439905734471</v>
      </c>
      <c r="AJ81">
        <v>0</v>
      </c>
      <c r="AK81">
        <v>22.515621749408989</v>
      </c>
      <c r="AL81">
        <v>30.013241824440613</v>
      </c>
      <c r="AM81">
        <v>0</v>
      </c>
      <c r="AN81">
        <v>0</v>
      </c>
      <c r="AO81">
        <v>0</v>
      </c>
      <c r="AP81">
        <v>0.48751200000000006</v>
      </c>
      <c r="AQ81">
        <v>41.493431746031746</v>
      </c>
      <c r="AR81">
        <v>11.191351449275357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1072.4900927240892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490.15999999999991</v>
      </c>
      <c r="L82">
        <v>9.08</v>
      </c>
      <c r="M82">
        <v>61.339999999999996</v>
      </c>
      <c r="N82">
        <v>50.165607983892144</v>
      </c>
      <c r="O82">
        <v>70.86</v>
      </c>
      <c r="P82">
        <v>23.94</v>
      </c>
      <c r="Q82">
        <v>8.68</v>
      </c>
      <c r="R82">
        <v>17.91</v>
      </c>
      <c r="S82">
        <v>11.15</v>
      </c>
      <c r="T82">
        <v>0</v>
      </c>
      <c r="U82">
        <v>60.39</v>
      </c>
      <c r="V82">
        <v>4.9444344703770202</v>
      </c>
      <c r="W82">
        <v>19.100000000000001</v>
      </c>
      <c r="X82">
        <v>41.764392090870842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11.833007099391482</v>
      </c>
      <c r="AG82">
        <v>28.906440000000007</v>
      </c>
      <c r="AH82">
        <v>18.002704118268213</v>
      </c>
      <c r="AI82">
        <v>6.9920439905734471</v>
      </c>
      <c r="AJ82">
        <v>0</v>
      </c>
      <c r="AK82">
        <v>22.515621749408989</v>
      </c>
      <c r="AL82">
        <v>6.6696092943201357</v>
      </c>
      <c r="AM82">
        <v>0</v>
      </c>
      <c r="AN82">
        <v>0</v>
      </c>
      <c r="AO82">
        <v>0</v>
      </c>
      <c r="AP82">
        <v>0.48751200000000006</v>
      </c>
      <c r="AQ82">
        <v>41.493431746031746</v>
      </c>
      <c r="AR82">
        <v>11.191351449275357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1026.4130239838637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490.16</v>
      </c>
      <c r="L83">
        <v>9.08</v>
      </c>
      <c r="M83">
        <v>61.339999999999996</v>
      </c>
      <c r="N83">
        <v>50.165607983892144</v>
      </c>
      <c r="O83">
        <v>70.86</v>
      </c>
      <c r="P83">
        <v>23.94</v>
      </c>
      <c r="Q83">
        <v>8.68</v>
      </c>
      <c r="R83">
        <v>17.91</v>
      </c>
      <c r="S83">
        <v>11.15</v>
      </c>
      <c r="T83">
        <v>0</v>
      </c>
      <c r="U83">
        <v>60.39</v>
      </c>
      <c r="V83">
        <v>4.9444344703770202</v>
      </c>
      <c r="W83">
        <v>19.100000000000001</v>
      </c>
      <c r="X83">
        <v>41.764392090870842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28.906440000000007</v>
      </c>
      <c r="AH83">
        <v>18.002704118268213</v>
      </c>
      <c r="AI83">
        <v>6.9920439905734471</v>
      </c>
      <c r="AJ83">
        <v>0</v>
      </c>
      <c r="AK83">
        <v>22.515621749408989</v>
      </c>
      <c r="AL83">
        <v>1.0071557659208261</v>
      </c>
      <c r="AM83">
        <v>0</v>
      </c>
      <c r="AN83">
        <v>0</v>
      </c>
      <c r="AO83">
        <v>0</v>
      </c>
      <c r="AP83">
        <v>0.48751200000000006</v>
      </c>
      <c r="AQ83">
        <v>41.493431746031746</v>
      </c>
      <c r="AR83">
        <v>11.191351449275357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1014.8306008814279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490.16</v>
      </c>
      <c r="L84">
        <v>9.08</v>
      </c>
      <c r="M84">
        <v>61.339999999999996</v>
      </c>
      <c r="N84">
        <v>50.165607983892144</v>
      </c>
      <c r="O84">
        <v>70.86</v>
      </c>
      <c r="P84">
        <v>23.94</v>
      </c>
      <c r="Q84">
        <v>8.68</v>
      </c>
      <c r="R84">
        <v>17.91</v>
      </c>
      <c r="S84">
        <v>11.15</v>
      </c>
      <c r="T84">
        <v>0</v>
      </c>
      <c r="U84">
        <v>60.39</v>
      </c>
      <c r="V84">
        <v>4.9444344703770202</v>
      </c>
      <c r="W84">
        <v>19.100000000000001</v>
      </c>
      <c r="X84">
        <v>41.764392090870842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28.906440000000007</v>
      </c>
      <c r="AH84">
        <v>8.9640202745512134</v>
      </c>
      <c r="AI84">
        <v>6.9920439905734471</v>
      </c>
      <c r="AJ84">
        <v>0</v>
      </c>
      <c r="AK84">
        <v>22.515621749408989</v>
      </c>
      <c r="AL84">
        <v>1.0071557659208261</v>
      </c>
      <c r="AM84">
        <v>0</v>
      </c>
      <c r="AN84">
        <v>0</v>
      </c>
      <c r="AO84">
        <v>0</v>
      </c>
      <c r="AP84">
        <v>0.48751200000000006</v>
      </c>
      <c r="AQ84">
        <v>41.493431746031746</v>
      </c>
      <c r="AR84">
        <v>2.8022300724637672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997.40279566089941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426.22999999999996</v>
      </c>
      <c r="L85">
        <v>9.0799999999999983</v>
      </c>
      <c r="M85">
        <v>61.339999999999996</v>
      </c>
      <c r="N85">
        <v>50.165607983892144</v>
      </c>
      <c r="O85">
        <v>70.86</v>
      </c>
      <c r="P85">
        <v>23.94</v>
      </c>
      <c r="Q85">
        <v>8.68</v>
      </c>
      <c r="R85">
        <v>17.91</v>
      </c>
      <c r="S85">
        <v>11.15</v>
      </c>
      <c r="T85">
        <v>0</v>
      </c>
      <c r="U85">
        <v>60.39</v>
      </c>
      <c r="V85">
        <v>4.9444344703770202</v>
      </c>
      <c r="W85">
        <v>19.100000000000001</v>
      </c>
      <c r="X85">
        <v>41.764392090870842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28.906440000000007</v>
      </c>
      <c r="AH85">
        <v>0</v>
      </c>
      <c r="AI85">
        <v>6.9920439905734471</v>
      </c>
      <c r="AJ85">
        <v>0</v>
      </c>
      <c r="AK85">
        <v>22.515621749408989</v>
      </c>
      <c r="AL85">
        <v>1.0071557659208261</v>
      </c>
      <c r="AM85">
        <v>0</v>
      </c>
      <c r="AN85">
        <v>0</v>
      </c>
      <c r="AO85">
        <v>0</v>
      </c>
      <c r="AP85">
        <v>2.6483760000000003</v>
      </c>
      <c r="AQ85">
        <v>41.493431746031746</v>
      </c>
      <c r="AR85">
        <v>0.93554076086956484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924.80295007475377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432.55</v>
      </c>
      <c r="L86">
        <v>9.08</v>
      </c>
      <c r="M86">
        <v>61.339999999999996</v>
      </c>
      <c r="N86">
        <v>50.165607983892144</v>
      </c>
      <c r="O86">
        <v>70.86</v>
      </c>
      <c r="P86">
        <v>23.94</v>
      </c>
      <c r="Q86">
        <v>8.68</v>
      </c>
      <c r="R86">
        <v>17.91</v>
      </c>
      <c r="S86">
        <v>11.15</v>
      </c>
      <c r="T86">
        <v>0</v>
      </c>
      <c r="U86">
        <v>60.39</v>
      </c>
      <c r="V86">
        <v>4.9444344703770202</v>
      </c>
      <c r="W86">
        <v>19.100000000000001</v>
      </c>
      <c r="X86">
        <v>41.764392090870842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28.906440000000007</v>
      </c>
      <c r="AH86">
        <v>0</v>
      </c>
      <c r="AI86">
        <v>1.502059701492537</v>
      </c>
      <c r="AJ86">
        <v>0</v>
      </c>
      <c r="AK86">
        <v>22.515621749408989</v>
      </c>
      <c r="AL86">
        <v>1.0071557659208261</v>
      </c>
      <c r="AM86">
        <v>0</v>
      </c>
      <c r="AN86">
        <v>0</v>
      </c>
      <c r="AO86">
        <v>0</v>
      </c>
      <c r="AP86">
        <v>2.6483760000000003</v>
      </c>
      <c r="AQ86">
        <v>41.493431746031746</v>
      </c>
      <c r="AR86">
        <v>0.93554076086956484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925.63296578567292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361.48</v>
      </c>
      <c r="L87">
        <v>9.08</v>
      </c>
      <c r="M87">
        <v>61.339999999999996</v>
      </c>
      <c r="N87">
        <v>50.165607983892144</v>
      </c>
      <c r="O87">
        <v>70.86</v>
      </c>
      <c r="P87">
        <v>23.94</v>
      </c>
      <c r="Q87">
        <v>8.68</v>
      </c>
      <c r="R87">
        <v>17.91</v>
      </c>
      <c r="S87">
        <v>11.15</v>
      </c>
      <c r="T87">
        <v>0</v>
      </c>
      <c r="U87">
        <v>60.39</v>
      </c>
      <c r="V87">
        <v>4.9444344703770202</v>
      </c>
      <c r="W87">
        <v>19.100000000000001</v>
      </c>
      <c r="X87">
        <v>41.764392090870842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28.906440000000007</v>
      </c>
      <c r="AH87">
        <v>0</v>
      </c>
      <c r="AI87">
        <v>0</v>
      </c>
      <c r="AJ87">
        <v>0</v>
      </c>
      <c r="AK87">
        <v>22.515621749408989</v>
      </c>
      <c r="AL87">
        <v>1.0071557659208261</v>
      </c>
      <c r="AM87">
        <v>0</v>
      </c>
      <c r="AN87">
        <v>0</v>
      </c>
      <c r="AO87">
        <v>0</v>
      </c>
      <c r="AP87">
        <v>3.517992</v>
      </c>
      <c r="AQ87">
        <v>41.493431746031746</v>
      </c>
      <c r="AR87">
        <v>0.93554076086956484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853.93052208418044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295.34000000000003</v>
      </c>
      <c r="L88">
        <v>9.08</v>
      </c>
      <c r="M88">
        <v>61.339999999999996</v>
      </c>
      <c r="N88">
        <v>50.165607983892144</v>
      </c>
      <c r="O88">
        <v>70.86</v>
      </c>
      <c r="P88">
        <v>23.94</v>
      </c>
      <c r="Q88">
        <v>8.68</v>
      </c>
      <c r="R88">
        <v>17.91</v>
      </c>
      <c r="S88">
        <v>11.15</v>
      </c>
      <c r="T88">
        <v>0</v>
      </c>
      <c r="U88">
        <v>60.39</v>
      </c>
      <c r="V88">
        <v>4.9444344703770202</v>
      </c>
      <c r="W88">
        <v>19.100000000000001</v>
      </c>
      <c r="X88">
        <v>41.764392090870842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28.906440000000007</v>
      </c>
      <c r="AH88">
        <v>0</v>
      </c>
      <c r="AI88">
        <v>0</v>
      </c>
      <c r="AJ88">
        <v>0</v>
      </c>
      <c r="AK88">
        <v>22.515621749408989</v>
      </c>
      <c r="AL88">
        <v>1.0071557659208261</v>
      </c>
      <c r="AM88">
        <v>0</v>
      </c>
      <c r="AN88">
        <v>0</v>
      </c>
      <c r="AO88">
        <v>0</v>
      </c>
      <c r="AP88">
        <v>1.3527360000000002</v>
      </c>
      <c r="AQ88">
        <v>41.493431746031746</v>
      </c>
      <c r="AR88">
        <v>0.93554076086956484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785.62526608418045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269.31</v>
      </c>
      <c r="L89">
        <v>9.08</v>
      </c>
      <c r="M89">
        <v>61.339999999999996</v>
      </c>
      <c r="N89">
        <v>50.165607983892144</v>
      </c>
      <c r="O89">
        <v>70.86</v>
      </c>
      <c r="P89">
        <v>23.94</v>
      </c>
      <c r="Q89">
        <v>8.68</v>
      </c>
      <c r="R89">
        <v>17.91</v>
      </c>
      <c r="S89">
        <v>11.15</v>
      </c>
      <c r="T89">
        <v>0</v>
      </c>
      <c r="U89">
        <v>60.39</v>
      </c>
      <c r="V89">
        <v>4.9444344703770202</v>
      </c>
      <c r="W89">
        <v>19.100000000000001</v>
      </c>
      <c r="X89">
        <v>41.764392090870842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28.906440000000007</v>
      </c>
      <c r="AH89">
        <v>0</v>
      </c>
      <c r="AI89">
        <v>0</v>
      </c>
      <c r="AJ89">
        <v>0</v>
      </c>
      <c r="AK89">
        <v>22.515621749408989</v>
      </c>
      <c r="AL89">
        <v>1.0071557659208261</v>
      </c>
      <c r="AM89">
        <v>0</v>
      </c>
      <c r="AN89">
        <v>0</v>
      </c>
      <c r="AO89">
        <v>0</v>
      </c>
      <c r="AP89">
        <v>0.97502400000000011</v>
      </c>
      <c r="AQ89">
        <v>31.130471428571425</v>
      </c>
      <c r="AR89">
        <v>0.93554076086956484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748.8545937667202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269.31</v>
      </c>
      <c r="L90">
        <v>9.08</v>
      </c>
      <c r="M90">
        <v>61.339999999999996</v>
      </c>
      <c r="N90">
        <v>50.165607983892144</v>
      </c>
      <c r="O90">
        <v>70.86</v>
      </c>
      <c r="P90">
        <v>23.94</v>
      </c>
      <c r="Q90">
        <v>8.68</v>
      </c>
      <c r="R90">
        <v>17.91</v>
      </c>
      <c r="S90">
        <v>11.15</v>
      </c>
      <c r="T90">
        <v>0</v>
      </c>
      <c r="U90">
        <v>60.39</v>
      </c>
      <c r="V90">
        <v>4.9444344703770202</v>
      </c>
      <c r="W90">
        <v>19.100000000000001</v>
      </c>
      <c r="X90">
        <v>41.764392090870842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28.906440000000007</v>
      </c>
      <c r="AH90">
        <v>0</v>
      </c>
      <c r="AI90">
        <v>0</v>
      </c>
      <c r="AJ90">
        <v>0</v>
      </c>
      <c r="AK90">
        <v>22.515621749408989</v>
      </c>
      <c r="AL90">
        <v>1.0071557659208261</v>
      </c>
      <c r="AM90">
        <v>0</v>
      </c>
      <c r="AN90">
        <v>0</v>
      </c>
      <c r="AO90">
        <v>0</v>
      </c>
      <c r="AP90">
        <v>0.97502400000000011</v>
      </c>
      <c r="AQ90">
        <v>31.130471428571425</v>
      </c>
      <c r="AR90">
        <v>11.191351449275357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759.11040445512594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269.31</v>
      </c>
      <c r="L91">
        <v>9.08</v>
      </c>
      <c r="M91">
        <v>61.339999999999996</v>
      </c>
      <c r="N91">
        <v>50.165607983892144</v>
      </c>
      <c r="O91">
        <v>70.86</v>
      </c>
      <c r="P91">
        <v>23.94</v>
      </c>
      <c r="Q91">
        <v>8.68</v>
      </c>
      <c r="R91">
        <v>17.904906143344711</v>
      </c>
      <c r="S91">
        <v>11.15</v>
      </c>
      <c r="T91">
        <v>0</v>
      </c>
      <c r="U91">
        <v>60.39</v>
      </c>
      <c r="V91">
        <v>4.9451565762004179</v>
      </c>
      <c r="W91">
        <v>19.100000000000001</v>
      </c>
      <c r="X91">
        <v>41.764392090870842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28.906440000000007</v>
      </c>
      <c r="AH91">
        <v>0</v>
      </c>
      <c r="AI91">
        <v>0</v>
      </c>
      <c r="AJ91">
        <v>0</v>
      </c>
      <c r="AK91">
        <v>22.515621749408989</v>
      </c>
      <c r="AL91">
        <v>1.0071557659208261</v>
      </c>
      <c r="AM91">
        <v>0</v>
      </c>
      <c r="AN91">
        <v>0</v>
      </c>
      <c r="AO91">
        <v>0</v>
      </c>
      <c r="AP91">
        <v>0.97502400000000011</v>
      </c>
      <c r="AQ91">
        <v>31.130471428571425</v>
      </c>
      <c r="AR91">
        <v>11.191351449275357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759.10603270429408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269.31</v>
      </c>
      <c r="L92">
        <v>9.08</v>
      </c>
      <c r="M92">
        <v>61.339999999999996</v>
      </c>
      <c r="N92">
        <v>50.165607983892144</v>
      </c>
      <c r="O92">
        <v>70.86</v>
      </c>
      <c r="P92">
        <v>23.94</v>
      </c>
      <c r="Q92">
        <v>8.68</v>
      </c>
      <c r="R92">
        <v>17.904906143344711</v>
      </c>
      <c r="S92">
        <v>11.15</v>
      </c>
      <c r="T92">
        <v>0</v>
      </c>
      <c r="U92">
        <v>60.39</v>
      </c>
      <c r="V92">
        <v>4.9451565762004179</v>
      </c>
      <c r="W92">
        <v>19.100000000000001</v>
      </c>
      <c r="X92">
        <v>41.764392090870842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28.906440000000007</v>
      </c>
      <c r="AH92">
        <v>0</v>
      </c>
      <c r="AI92">
        <v>0</v>
      </c>
      <c r="AJ92">
        <v>0</v>
      </c>
      <c r="AK92">
        <v>22.515621749408989</v>
      </c>
      <c r="AL92">
        <v>1.0071557659208261</v>
      </c>
      <c r="AM92">
        <v>0</v>
      </c>
      <c r="AN92">
        <v>0</v>
      </c>
      <c r="AO92">
        <v>0</v>
      </c>
      <c r="AP92">
        <v>0.97502400000000011</v>
      </c>
      <c r="AQ92">
        <v>20.753647619047619</v>
      </c>
      <c r="AR92">
        <v>11.191351449275357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748.72920889477018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269.31</v>
      </c>
      <c r="L93">
        <v>9.08</v>
      </c>
      <c r="M93">
        <v>61.339999999999996</v>
      </c>
      <c r="N93">
        <v>50.165607983892144</v>
      </c>
      <c r="O93">
        <v>70.86</v>
      </c>
      <c r="P93">
        <v>23.94</v>
      </c>
      <c r="Q93">
        <v>8.68</v>
      </c>
      <c r="R93">
        <v>17.904906143344711</v>
      </c>
      <c r="S93">
        <v>11.15</v>
      </c>
      <c r="T93">
        <v>0</v>
      </c>
      <c r="U93">
        <v>60.39</v>
      </c>
      <c r="V93">
        <v>4.9451565762004179</v>
      </c>
      <c r="W93">
        <v>19.100000000000001</v>
      </c>
      <c r="X93">
        <v>41.764392090870842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28.906440000000007</v>
      </c>
      <c r="AH93">
        <v>0</v>
      </c>
      <c r="AI93">
        <v>0</v>
      </c>
      <c r="AJ93">
        <v>0</v>
      </c>
      <c r="AK93">
        <v>22.515621749408989</v>
      </c>
      <c r="AL93">
        <v>1.0071557659208261</v>
      </c>
      <c r="AM93">
        <v>0</v>
      </c>
      <c r="AN93">
        <v>0</v>
      </c>
      <c r="AO93">
        <v>0</v>
      </c>
      <c r="AP93">
        <v>0.97502400000000011</v>
      </c>
      <c r="AQ93">
        <v>20.753647619047619</v>
      </c>
      <c r="AR93">
        <v>1.8622971014492748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739.40015454694412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269.31</v>
      </c>
      <c r="L94">
        <v>9.08</v>
      </c>
      <c r="M94">
        <v>61.339999999999996</v>
      </c>
      <c r="N94">
        <v>50.165607983892144</v>
      </c>
      <c r="O94">
        <v>70.86</v>
      </c>
      <c r="P94">
        <v>23.94</v>
      </c>
      <c r="Q94">
        <v>8.68</v>
      </c>
      <c r="R94">
        <v>17.904906143344711</v>
      </c>
      <c r="S94">
        <v>11.15</v>
      </c>
      <c r="T94">
        <v>0</v>
      </c>
      <c r="U94">
        <v>60.39</v>
      </c>
      <c r="V94">
        <v>4.9451565762004179</v>
      </c>
      <c r="W94">
        <v>19.100000000000001</v>
      </c>
      <c r="X94">
        <v>41.764392090870842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28.906440000000007</v>
      </c>
      <c r="AH94">
        <v>0</v>
      </c>
      <c r="AI94">
        <v>0</v>
      </c>
      <c r="AJ94">
        <v>0</v>
      </c>
      <c r="AK94">
        <v>22.515621749408989</v>
      </c>
      <c r="AL94">
        <v>1.0071557659208261</v>
      </c>
      <c r="AM94">
        <v>0</v>
      </c>
      <c r="AN94">
        <v>0</v>
      </c>
      <c r="AO94">
        <v>0</v>
      </c>
      <c r="AP94">
        <v>0.97502400000000011</v>
      </c>
      <c r="AQ94">
        <v>20.753647619047619</v>
      </c>
      <c r="AR94">
        <v>1.3967228260869562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738.93458027158181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269.31</v>
      </c>
      <c r="L95">
        <v>9.08</v>
      </c>
      <c r="M95">
        <v>61.339999999999996</v>
      </c>
      <c r="N95">
        <v>50.165607983892144</v>
      </c>
      <c r="O95">
        <v>70.86</v>
      </c>
      <c r="P95">
        <v>23.94</v>
      </c>
      <c r="Q95">
        <v>8.68</v>
      </c>
      <c r="R95">
        <v>17.91</v>
      </c>
      <c r="S95">
        <v>11.14</v>
      </c>
      <c r="T95">
        <v>0</v>
      </c>
      <c r="U95">
        <v>60.39</v>
      </c>
      <c r="V95">
        <v>4.9451565762004179</v>
      </c>
      <c r="W95">
        <v>19.100000000000001</v>
      </c>
      <c r="X95">
        <v>41.764392090870842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28.906440000000007</v>
      </c>
      <c r="AH95">
        <v>0</v>
      </c>
      <c r="AI95">
        <v>0</v>
      </c>
      <c r="AJ95">
        <v>0</v>
      </c>
      <c r="AK95">
        <v>22.515621749408989</v>
      </c>
      <c r="AL95">
        <v>1.0071557659208261</v>
      </c>
      <c r="AM95">
        <v>0</v>
      </c>
      <c r="AN95">
        <v>0</v>
      </c>
      <c r="AO95">
        <v>0</v>
      </c>
      <c r="AP95">
        <v>0.97502400000000011</v>
      </c>
      <c r="AQ95">
        <v>10.37682380952381</v>
      </c>
      <c r="AR95">
        <v>1.3967228260869562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728.55285031871335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269.31</v>
      </c>
      <c r="L96">
        <v>9.08</v>
      </c>
      <c r="M96">
        <v>61.339999999999996</v>
      </c>
      <c r="N96">
        <v>50.165607983892144</v>
      </c>
      <c r="O96">
        <v>70.86</v>
      </c>
      <c r="P96">
        <v>23.94</v>
      </c>
      <c r="Q96">
        <v>8.68</v>
      </c>
      <c r="R96">
        <v>17.91</v>
      </c>
      <c r="S96">
        <v>11.14</v>
      </c>
      <c r="T96">
        <v>0</v>
      </c>
      <c r="U96">
        <v>60.39</v>
      </c>
      <c r="V96">
        <v>4.9451565762004179</v>
      </c>
      <c r="W96">
        <v>19.100000000000001</v>
      </c>
      <c r="X96">
        <v>41.765095790115922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28.906440000000007</v>
      </c>
      <c r="AH96">
        <v>0</v>
      </c>
      <c r="AI96">
        <v>0</v>
      </c>
      <c r="AJ96">
        <v>0</v>
      </c>
      <c r="AK96">
        <v>22.515621749408989</v>
      </c>
      <c r="AL96">
        <v>1.0071557659208261</v>
      </c>
      <c r="AM96">
        <v>0</v>
      </c>
      <c r="AN96">
        <v>0</v>
      </c>
      <c r="AO96">
        <v>0</v>
      </c>
      <c r="AP96">
        <v>0.97502400000000011</v>
      </c>
      <c r="AQ96">
        <v>10.37682380952381</v>
      </c>
      <c r="AR96">
        <v>1.3967228260869562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728.55355401795839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269.31</v>
      </c>
      <c r="L97">
        <v>9.08</v>
      </c>
      <c r="M97">
        <v>61.339999999999996</v>
      </c>
      <c r="N97">
        <v>50.165607983892144</v>
      </c>
      <c r="O97">
        <v>70.86</v>
      </c>
      <c r="P97">
        <v>23.94</v>
      </c>
      <c r="Q97">
        <v>8.68</v>
      </c>
      <c r="R97">
        <v>17.91</v>
      </c>
      <c r="S97">
        <v>11.14</v>
      </c>
      <c r="T97">
        <v>0</v>
      </c>
      <c r="U97">
        <v>60.39</v>
      </c>
      <c r="V97">
        <v>4.9452947481243301</v>
      </c>
      <c r="W97">
        <v>19.100000000000001</v>
      </c>
      <c r="X97">
        <v>41.765095790115922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28.906440000000007</v>
      </c>
      <c r="AH97">
        <v>0</v>
      </c>
      <c r="AI97">
        <v>0</v>
      </c>
      <c r="AJ97">
        <v>0</v>
      </c>
      <c r="AK97">
        <v>22.515621749408989</v>
      </c>
      <c r="AL97">
        <v>1.0071557659208261</v>
      </c>
      <c r="AM97">
        <v>0</v>
      </c>
      <c r="AN97">
        <v>0</v>
      </c>
      <c r="AO97">
        <v>0</v>
      </c>
      <c r="AP97">
        <v>0.97502400000000011</v>
      </c>
      <c r="AQ97">
        <v>10.37682380952381</v>
      </c>
      <c r="AR97">
        <v>0.70275362318840551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727.85972298698368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269.31</v>
      </c>
      <c r="L98">
        <v>9.08</v>
      </c>
      <c r="M98">
        <v>61.339999999999996</v>
      </c>
      <c r="N98">
        <v>50.165607983892144</v>
      </c>
      <c r="O98">
        <v>70.86</v>
      </c>
      <c r="P98">
        <v>23.94</v>
      </c>
      <c r="Q98">
        <v>8.68</v>
      </c>
      <c r="R98">
        <v>17.91</v>
      </c>
      <c r="S98">
        <v>11.14</v>
      </c>
      <c r="T98">
        <v>0</v>
      </c>
      <c r="U98">
        <v>60.39</v>
      </c>
      <c r="V98">
        <v>4.9452947481243301</v>
      </c>
      <c r="W98">
        <v>19.100000000000001</v>
      </c>
      <c r="X98">
        <v>41.765095790115922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28.906440000000007</v>
      </c>
      <c r="AH98">
        <v>0</v>
      </c>
      <c r="AI98">
        <v>0</v>
      </c>
      <c r="AJ98">
        <v>0</v>
      </c>
      <c r="AK98">
        <v>22.515621749408989</v>
      </c>
      <c r="AL98">
        <v>1.0071557659208261</v>
      </c>
      <c r="AM98">
        <v>0</v>
      </c>
      <c r="AN98">
        <v>0</v>
      </c>
      <c r="AO98">
        <v>0</v>
      </c>
      <c r="AP98">
        <v>0.97502400000000011</v>
      </c>
      <c r="AQ98">
        <v>0</v>
      </c>
      <c r="AR98">
        <v>0.70275362318840551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717.4828991774599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9.0949514538777692</v>
      </c>
      <c r="L99">
        <f t="shared" si="2"/>
        <v>0.19098738934031725</v>
      </c>
      <c r="M99">
        <f t="shared" si="2"/>
        <v>1.4109875000000018</v>
      </c>
      <c r="N99">
        <f t="shared" si="2"/>
        <v>1.1761555218453186</v>
      </c>
      <c r="O99">
        <f t="shared" si="2"/>
        <v>1.7006399999999973</v>
      </c>
      <c r="P99">
        <f t="shared" si="2"/>
        <v>0.53790998243933674</v>
      </c>
      <c r="Q99">
        <f t="shared" si="2"/>
        <v>0.19005131283262527</v>
      </c>
      <c r="R99">
        <f t="shared" si="2"/>
        <v>0.38176740614334514</v>
      </c>
      <c r="S99">
        <f t="shared" si="2"/>
        <v>0.2437849999999997</v>
      </c>
      <c r="T99">
        <f t="shared" si="2"/>
        <v>0</v>
      </c>
      <c r="U99">
        <f t="shared" si="2"/>
        <v>1.4394072132429625</v>
      </c>
      <c r="V99">
        <f t="shared" si="2"/>
        <v>0.10731406312759838</v>
      </c>
      <c r="W99">
        <f t="shared" si="2"/>
        <v>0.42435390208235779</v>
      </c>
      <c r="X99">
        <f t="shared" si="2"/>
        <v>0.92870952969647202</v>
      </c>
      <c r="Y99">
        <f t="shared" si="2"/>
        <v>0</v>
      </c>
      <c r="Z99">
        <f t="shared" si="2"/>
        <v>0</v>
      </c>
      <c r="AA99">
        <f t="shared" si="2"/>
        <v>3.6047370253164561E-2</v>
      </c>
      <c r="AB99">
        <f t="shared" si="2"/>
        <v>5.5588846211552884E-2</v>
      </c>
      <c r="AC99">
        <f t="shared" si="2"/>
        <v>3.8926779291660128E-2</v>
      </c>
      <c r="AD99">
        <f t="shared" si="2"/>
        <v>4.9334568508705531E-2</v>
      </c>
      <c r="AE99">
        <f t="shared" si="2"/>
        <v>0.14097081188493557</v>
      </c>
      <c r="AF99">
        <f t="shared" si="2"/>
        <v>0.23639325811359033</v>
      </c>
      <c r="AG99">
        <f t="shared" si="2"/>
        <v>0.69375456000000113</v>
      </c>
      <c r="AH99">
        <f t="shared" si="2"/>
        <v>0.28141577613516361</v>
      </c>
      <c r="AI99">
        <f t="shared" si="2"/>
        <v>2.2533091516103693E-2</v>
      </c>
      <c r="AJ99">
        <f t="shared" si="2"/>
        <v>0</v>
      </c>
      <c r="AK99">
        <f t="shared" si="2"/>
        <v>0.54037492198581694</v>
      </c>
      <c r="AL99">
        <f t="shared" si="2"/>
        <v>0.12498057013769331</v>
      </c>
      <c r="AM99">
        <f t="shared" si="2"/>
        <v>1.0019430607651912E-2</v>
      </c>
      <c r="AN99">
        <f t="shared" si="2"/>
        <v>0</v>
      </c>
      <c r="AO99">
        <f t="shared" si="2"/>
        <v>0</v>
      </c>
      <c r="AP99">
        <f t="shared" si="2"/>
        <v>2.1978666000000004E-2</v>
      </c>
      <c r="AQ99">
        <f t="shared" si="2"/>
        <v>0.44868325595238101</v>
      </c>
      <c r="AR99">
        <f t="shared" si="2"/>
        <v>4.9127968523550676E-2</v>
      </c>
      <c r="AS99">
        <f t="shared" si="2"/>
        <v>6.1539470710674914E-2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20.638689620460759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81.752296412820584</v>
      </c>
      <c r="L3">
        <v>19.809999999999999</v>
      </c>
      <c r="M3">
        <v>0</v>
      </c>
      <c r="N3">
        <v>29.009999999999998</v>
      </c>
      <c r="O3">
        <v>48.71</v>
      </c>
      <c r="P3">
        <v>60.04</v>
      </c>
      <c r="Q3">
        <v>5.0199999999999996</v>
      </c>
      <c r="R3">
        <v>5.7700000000000005</v>
      </c>
      <c r="S3">
        <v>3.85</v>
      </c>
      <c r="T3">
        <v>0</v>
      </c>
      <c r="U3">
        <v>314.27</v>
      </c>
      <c r="V3">
        <v>2.77</v>
      </c>
      <c r="W3">
        <v>6.2399999999999993</v>
      </c>
      <c r="X3">
        <v>13.04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13.018989755713159</v>
      </c>
      <c r="AL3">
        <v>0.34284423407917397</v>
      </c>
      <c r="AM3">
        <v>0</v>
      </c>
      <c r="AN3">
        <v>0</v>
      </c>
      <c r="AO3">
        <v>0</v>
      </c>
      <c r="AP3">
        <v>0.9398000000000003</v>
      </c>
      <c r="AQ3">
        <v>0</v>
      </c>
      <c r="AR3">
        <v>0.32510144927536233</v>
      </c>
      <c r="AS3">
        <v>4.6001984834968779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613.53472238686129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81.752296412820584</v>
      </c>
      <c r="L4">
        <v>21.12</v>
      </c>
      <c r="M4">
        <v>0</v>
      </c>
      <c r="N4">
        <v>29.009999999999998</v>
      </c>
      <c r="O4">
        <v>48.71</v>
      </c>
      <c r="P4">
        <v>60.04</v>
      </c>
      <c r="Q4">
        <v>5.0199999999999996</v>
      </c>
      <c r="R4">
        <v>5.77</v>
      </c>
      <c r="S4">
        <v>3.85</v>
      </c>
      <c r="T4">
        <v>0</v>
      </c>
      <c r="U4">
        <v>314.27</v>
      </c>
      <c r="V4">
        <v>2.77</v>
      </c>
      <c r="W4">
        <v>5.77</v>
      </c>
      <c r="X4">
        <v>12.501778093883358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13.018989755713159</v>
      </c>
      <c r="AL4">
        <v>0.34284423407917397</v>
      </c>
      <c r="AM4">
        <v>0</v>
      </c>
      <c r="AN4">
        <v>0</v>
      </c>
      <c r="AO4">
        <v>0</v>
      </c>
      <c r="AP4">
        <v>0.9398000000000003</v>
      </c>
      <c r="AQ4">
        <v>0</v>
      </c>
      <c r="AR4">
        <v>0.32510144927536233</v>
      </c>
      <c r="AS4">
        <v>4.6001984834968779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613.83650048074469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81.752296412820584</v>
      </c>
      <c r="L5">
        <v>21.12</v>
      </c>
      <c r="M5">
        <v>0</v>
      </c>
      <c r="N5">
        <v>29.009999999999998</v>
      </c>
      <c r="O5">
        <v>48.71</v>
      </c>
      <c r="P5">
        <v>60.04</v>
      </c>
      <c r="Q5">
        <v>5.0200000000000005</v>
      </c>
      <c r="R5">
        <v>5.77</v>
      </c>
      <c r="S5">
        <v>3.8499999999999996</v>
      </c>
      <c r="T5">
        <v>0</v>
      </c>
      <c r="U5">
        <v>314.27</v>
      </c>
      <c r="V5">
        <v>2.2200000000000002</v>
      </c>
      <c r="W5">
        <v>5.77</v>
      </c>
      <c r="X5">
        <v>12.501778093883358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13.018989755713159</v>
      </c>
      <c r="AL5">
        <v>0.34284423407917397</v>
      </c>
      <c r="AM5">
        <v>0</v>
      </c>
      <c r="AN5">
        <v>0</v>
      </c>
      <c r="AO5">
        <v>0</v>
      </c>
      <c r="AP5">
        <v>0.9398000000000003</v>
      </c>
      <c r="AQ5">
        <v>0</v>
      </c>
      <c r="AR5">
        <v>0.32510144927536233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613.28650048074473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81.752296412820584</v>
      </c>
      <c r="L6">
        <v>21.12</v>
      </c>
      <c r="M6">
        <v>0</v>
      </c>
      <c r="N6">
        <v>29.009999999999998</v>
      </c>
      <c r="O6">
        <v>48.71</v>
      </c>
      <c r="P6">
        <v>60.04</v>
      </c>
      <c r="Q6">
        <v>5.0200000000000005</v>
      </c>
      <c r="R6">
        <v>5.77</v>
      </c>
      <c r="S6">
        <v>3.8499999999999996</v>
      </c>
      <c r="T6">
        <v>0</v>
      </c>
      <c r="U6">
        <v>314.27</v>
      </c>
      <c r="V6">
        <v>2.2200000000000002</v>
      </c>
      <c r="W6">
        <v>5.77</v>
      </c>
      <c r="X6">
        <v>12.501778093883358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13.018989755713159</v>
      </c>
      <c r="AL6">
        <v>0.34284423407917397</v>
      </c>
      <c r="AM6">
        <v>0</v>
      </c>
      <c r="AN6">
        <v>0</v>
      </c>
      <c r="AO6">
        <v>0</v>
      </c>
      <c r="AP6">
        <v>0.9398000000000003</v>
      </c>
      <c r="AQ6">
        <v>0</v>
      </c>
      <c r="AR6">
        <v>0.32510144927536233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613.28650048074473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81.752296412820584</v>
      </c>
      <c r="L7">
        <v>21.12</v>
      </c>
      <c r="M7">
        <v>0</v>
      </c>
      <c r="N7">
        <v>29.009999999999998</v>
      </c>
      <c r="O7">
        <v>48.71</v>
      </c>
      <c r="P7">
        <v>60.04</v>
      </c>
      <c r="Q7">
        <v>5.0200000000000005</v>
      </c>
      <c r="R7">
        <v>5.77</v>
      </c>
      <c r="S7">
        <v>3.8499999999999996</v>
      </c>
      <c r="T7">
        <v>0</v>
      </c>
      <c r="U7">
        <v>314.27</v>
      </c>
      <c r="V7">
        <v>2.2200000000000002</v>
      </c>
      <c r="W7">
        <v>5.98</v>
      </c>
      <c r="X7">
        <v>12.67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13.018989755713159</v>
      </c>
      <c r="AL7">
        <v>0.34284423407917397</v>
      </c>
      <c r="AM7">
        <v>0</v>
      </c>
      <c r="AN7">
        <v>0</v>
      </c>
      <c r="AO7">
        <v>0</v>
      </c>
      <c r="AP7">
        <v>0.9398000000000003</v>
      </c>
      <c r="AQ7">
        <v>0</v>
      </c>
      <c r="AR7">
        <v>0.32510144927536233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613.6647223868614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81.752296412820584</v>
      </c>
      <c r="L8">
        <v>21.12</v>
      </c>
      <c r="M8">
        <v>0</v>
      </c>
      <c r="N8">
        <v>29.009999999999998</v>
      </c>
      <c r="O8">
        <v>48.71</v>
      </c>
      <c r="P8">
        <v>60.04360898254577</v>
      </c>
      <c r="Q8">
        <v>5.0200000000000005</v>
      </c>
      <c r="R8">
        <v>5.77</v>
      </c>
      <c r="S8">
        <v>3.8499999999999996</v>
      </c>
      <c r="T8">
        <v>0</v>
      </c>
      <c r="U8">
        <v>314.27</v>
      </c>
      <c r="V8">
        <v>2.2200000000000002</v>
      </c>
      <c r="W8">
        <v>5.98</v>
      </c>
      <c r="X8">
        <v>12.67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13.018989755713159</v>
      </c>
      <c r="AL8">
        <v>0.34284423407917397</v>
      </c>
      <c r="AM8">
        <v>0</v>
      </c>
      <c r="AN8">
        <v>0</v>
      </c>
      <c r="AO8">
        <v>0</v>
      </c>
      <c r="AP8">
        <v>0.9398000000000003</v>
      </c>
      <c r="AQ8">
        <v>0</v>
      </c>
      <c r="AR8">
        <v>0.32510144927536233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613.66833136940716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81.752296412820584</v>
      </c>
      <c r="L9">
        <v>21.12</v>
      </c>
      <c r="M9">
        <v>0</v>
      </c>
      <c r="N9">
        <v>29.009999999999998</v>
      </c>
      <c r="O9">
        <v>48.71</v>
      </c>
      <c r="P9">
        <v>60.04360898254577</v>
      </c>
      <c r="Q9">
        <v>5.0200000000000005</v>
      </c>
      <c r="R9">
        <v>5.77</v>
      </c>
      <c r="S9">
        <v>3.8499999999999996</v>
      </c>
      <c r="T9">
        <v>0</v>
      </c>
      <c r="U9">
        <v>314.27</v>
      </c>
      <c r="V9">
        <v>2.2200000000000002</v>
      </c>
      <c r="W9">
        <v>5.98</v>
      </c>
      <c r="X9">
        <v>12.67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13.018989755713159</v>
      </c>
      <c r="AL9">
        <v>0.34284423407917397</v>
      </c>
      <c r="AM9">
        <v>0</v>
      </c>
      <c r="AN9">
        <v>0</v>
      </c>
      <c r="AO9">
        <v>0</v>
      </c>
      <c r="AP9">
        <v>2.0345400000000002</v>
      </c>
      <c r="AQ9">
        <v>0</v>
      </c>
      <c r="AR9">
        <v>0.32510144927536233</v>
      </c>
      <c r="AS9">
        <v>1.0846409455842998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607.22202178001839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81.752296412820584</v>
      </c>
      <c r="L10">
        <v>21.12</v>
      </c>
      <c r="M10">
        <v>0</v>
      </c>
      <c r="N10">
        <v>29.009999999999998</v>
      </c>
      <c r="O10">
        <v>48.71</v>
      </c>
      <c r="P10">
        <v>60.04360898254577</v>
      </c>
      <c r="Q10">
        <v>5.0200000000000005</v>
      </c>
      <c r="R10">
        <v>5.77</v>
      </c>
      <c r="S10">
        <v>3.8499999999999996</v>
      </c>
      <c r="T10">
        <v>0</v>
      </c>
      <c r="U10">
        <v>314.27</v>
      </c>
      <c r="V10">
        <v>2.2200000000000002</v>
      </c>
      <c r="W10">
        <v>5.98</v>
      </c>
      <c r="X10">
        <v>12.67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13.018989755713159</v>
      </c>
      <c r="AL10">
        <v>0.34284423407917397</v>
      </c>
      <c r="AM10">
        <v>0</v>
      </c>
      <c r="AN10">
        <v>0</v>
      </c>
      <c r="AO10">
        <v>0</v>
      </c>
      <c r="AP10">
        <v>2.0345400000000002</v>
      </c>
      <c r="AQ10">
        <v>0</v>
      </c>
      <c r="AR10">
        <v>0.32510144927536233</v>
      </c>
      <c r="AS10">
        <v>1.0846409455842998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607.22202178001839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81.752296412820584</v>
      </c>
      <c r="L11">
        <v>21.12</v>
      </c>
      <c r="M11">
        <v>0</v>
      </c>
      <c r="N11">
        <v>29.009999999999998</v>
      </c>
      <c r="O11">
        <v>48.71</v>
      </c>
      <c r="P11">
        <v>60.04360898254577</v>
      </c>
      <c r="Q11">
        <v>5.0200000000000005</v>
      </c>
      <c r="R11">
        <v>5.77</v>
      </c>
      <c r="S11">
        <v>3.8499999999999996</v>
      </c>
      <c r="T11">
        <v>0</v>
      </c>
      <c r="U11">
        <v>314.27</v>
      </c>
      <c r="V11">
        <v>2.2200000000000002</v>
      </c>
      <c r="W11">
        <v>11.049999999999999</v>
      </c>
      <c r="X11">
        <v>24.153816974869606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13.018989755713159</v>
      </c>
      <c r="AL11">
        <v>0.34284423407917397</v>
      </c>
      <c r="AM11">
        <v>0</v>
      </c>
      <c r="AN11">
        <v>0</v>
      </c>
      <c r="AO11">
        <v>0</v>
      </c>
      <c r="AP11">
        <v>2.0345400000000002</v>
      </c>
      <c r="AQ11">
        <v>0</v>
      </c>
      <c r="AR11">
        <v>0.32510144927536233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623.77583875488801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81.752296412820584</v>
      </c>
      <c r="L12">
        <v>21.12</v>
      </c>
      <c r="M12">
        <v>0</v>
      </c>
      <c r="N12">
        <v>29.009999999999998</v>
      </c>
      <c r="O12">
        <v>48.71</v>
      </c>
      <c r="P12">
        <v>60.04360898254577</v>
      </c>
      <c r="Q12">
        <v>5.0200000000000005</v>
      </c>
      <c r="R12">
        <v>5.77</v>
      </c>
      <c r="S12">
        <v>3.8499999999999996</v>
      </c>
      <c r="T12">
        <v>0</v>
      </c>
      <c r="U12">
        <v>314.27</v>
      </c>
      <c r="V12">
        <v>2.2200000000000002</v>
      </c>
      <c r="W12">
        <v>11.049999999999999</v>
      </c>
      <c r="X12">
        <v>24.153816974869606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13.018989755713159</v>
      </c>
      <c r="AL12">
        <v>0.34284423407917397</v>
      </c>
      <c r="AM12">
        <v>0</v>
      </c>
      <c r="AN12">
        <v>0</v>
      </c>
      <c r="AO12">
        <v>0</v>
      </c>
      <c r="AP12">
        <v>0.78232000000000013</v>
      </c>
      <c r="AQ12">
        <v>0</v>
      </c>
      <c r="AR12">
        <v>0.32510144927536233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622.52361875488805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81.752296412820584</v>
      </c>
      <c r="L13">
        <v>21.12</v>
      </c>
      <c r="M13">
        <v>0</v>
      </c>
      <c r="N13">
        <v>29.009999999999998</v>
      </c>
      <c r="O13">
        <v>48.71</v>
      </c>
      <c r="P13">
        <v>60.04360898254577</v>
      </c>
      <c r="Q13">
        <v>5.0200000000000005</v>
      </c>
      <c r="R13">
        <v>5.77</v>
      </c>
      <c r="S13">
        <v>3.8499999999999996</v>
      </c>
      <c r="T13">
        <v>0</v>
      </c>
      <c r="U13">
        <v>314.27</v>
      </c>
      <c r="V13">
        <v>2.2199999999999998</v>
      </c>
      <c r="W13">
        <v>6.7299999999999995</v>
      </c>
      <c r="X13">
        <v>24.153816974869606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13.018989755713159</v>
      </c>
      <c r="AL13">
        <v>0.34284423407917397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0.32510144927536233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617.92167875488803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81.752296412820584</v>
      </c>
      <c r="L14">
        <v>21.12</v>
      </c>
      <c r="M14">
        <v>0</v>
      </c>
      <c r="N14">
        <v>29.009999999999998</v>
      </c>
      <c r="O14">
        <v>48.71</v>
      </c>
      <c r="P14">
        <v>60.04360898254577</v>
      </c>
      <c r="Q14">
        <v>5.0200000000000005</v>
      </c>
      <c r="R14">
        <v>5.77</v>
      </c>
      <c r="S14">
        <v>3.8499999999999996</v>
      </c>
      <c r="T14">
        <v>0</v>
      </c>
      <c r="U14">
        <v>314.27</v>
      </c>
      <c r="V14">
        <v>2.2199999999999998</v>
      </c>
      <c r="W14">
        <v>6.7299999999999995</v>
      </c>
      <c r="X14">
        <v>24.153816974869606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13.018989755713159</v>
      </c>
      <c r="AL14">
        <v>0.34284423407917397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0.32510144927536233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617.92167875488803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81.752296412820584</v>
      </c>
      <c r="L15">
        <v>21.12</v>
      </c>
      <c r="M15">
        <v>0</v>
      </c>
      <c r="N15">
        <v>29.003808273145104</v>
      </c>
      <c r="O15">
        <v>48.71</v>
      </c>
      <c r="P15">
        <v>60.04360898254577</v>
      </c>
      <c r="Q15">
        <v>5.0200000000000005</v>
      </c>
      <c r="R15">
        <v>5.77</v>
      </c>
      <c r="S15">
        <v>3.8499999999999996</v>
      </c>
      <c r="T15">
        <v>0</v>
      </c>
      <c r="U15">
        <v>314.27</v>
      </c>
      <c r="V15">
        <v>2.2199999999999998</v>
      </c>
      <c r="W15">
        <v>6.7299999999999995</v>
      </c>
      <c r="X15">
        <v>24.153816974869606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13.018989755713159</v>
      </c>
      <c r="AL15">
        <v>0.34284423407917397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0.32510144927536233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617.91548702803311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81.752296412820584</v>
      </c>
      <c r="L16">
        <v>21.12</v>
      </c>
      <c r="M16">
        <v>0</v>
      </c>
      <c r="N16">
        <v>29.003808273145104</v>
      </c>
      <c r="O16">
        <v>48.71</v>
      </c>
      <c r="P16">
        <v>60.04360898254577</v>
      </c>
      <c r="Q16">
        <v>5.0200000000000005</v>
      </c>
      <c r="R16">
        <v>5.77</v>
      </c>
      <c r="S16">
        <v>3.8499999999999996</v>
      </c>
      <c r="T16">
        <v>0</v>
      </c>
      <c r="U16">
        <v>314.27</v>
      </c>
      <c r="V16">
        <v>2.2199999999999998</v>
      </c>
      <c r="W16">
        <v>6.7299999999999995</v>
      </c>
      <c r="X16">
        <v>24.153816974869606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13.018989755713159</v>
      </c>
      <c r="AL16">
        <v>0.34284423407917397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0.32510144927536233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617.91548702803311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81.752296412820584</v>
      </c>
      <c r="L17">
        <v>23.8</v>
      </c>
      <c r="M17">
        <v>0</v>
      </c>
      <c r="N17">
        <v>29.003808273145104</v>
      </c>
      <c r="O17">
        <v>48.71</v>
      </c>
      <c r="P17">
        <v>60.04360898254577</v>
      </c>
      <c r="Q17">
        <v>2.9</v>
      </c>
      <c r="R17">
        <v>5.77</v>
      </c>
      <c r="S17">
        <v>3.8499999999999996</v>
      </c>
      <c r="T17">
        <v>0</v>
      </c>
      <c r="U17">
        <v>314.27</v>
      </c>
      <c r="V17">
        <v>2.2199999999999998</v>
      </c>
      <c r="W17">
        <v>11.049999999999999</v>
      </c>
      <c r="X17">
        <v>24.153816974869606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13.018989755713159</v>
      </c>
      <c r="AL17">
        <v>0.34284423407917397</v>
      </c>
      <c r="AM17">
        <v>0</v>
      </c>
      <c r="AN17">
        <v>0</v>
      </c>
      <c r="AO17">
        <v>0</v>
      </c>
      <c r="AP17">
        <v>0.50038000000000016</v>
      </c>
      <c r="AQ17">
        <v>0</v>
      </c>
      <c r="AR17">
        <v>0.32510144927536233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622.79548702803299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81.752296412820584</v>
      </c>
      <c r="L18">
        <v>23.8</v>
      </c>
      <c r="M18">
        <v>0</v>
      </c>
      <c r="N18">
        <v>29.003808273145104</v>
      </c>
      <c r="O18">
        <v>48.71</v>
      </c>
      <c r="P18">
        <v>60.04360898254577</v>
      </c>
      <c r="Q18">
        <v>2.9</v>
      </c>
      <c r="R18">
        <v>5.77</v>
      </c>
      <c r="S18">
        <v>3.8499999999999996</v>
      </c>
      <c r="T18">
        <v>0</v>
      </c>
      <c r="U18">
        <v>314.27</v>
      </c>
      <c r="V18">
        <v>2.2199999999999998</v>
      </c>
      <c r="W18">
        <v>11.049999999999999</v>
      </c>
      <c r="X18">
        <v>24.153816974869606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13.018989755713159</v>
      </c>
      <c r="AL18">
        <v>0.34284423407917397</v>
      </c>
      <c r="AM18">
        <v>0</v>
      </c>
      <c r="AN18">
        <v>0</v>
      </c>
      <c r="AO18">
        <v>0</v>
      </c>
      <c r="AP18">
        <v>0.50038000000000016</v>
      </c>
      <c r="AQ18">
        <v>0</v>
      </c>
      <c r="AR18">
        <v>0.32510144927536233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622.79548702803299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81.752296412820584</v>
      </c>
      <c r="L19">
        <v>23.8</v>
      </c>
      <c r="M19">
        <v>0</v>
      </c>
      <c r="N19">
        <v>29.003808273145104</v>
      </c>
      <c r="O19">
        <v>48.71</v>
      </c>
      <c r="P19">
        <v>60.04360898254577</v>
      </c>
      <c r="Q19">
        <v>2.9</v>
      </c>
      <c r="R19">
        <v>5.77</v>
      </c>
      <c r="S19">
        <v>3.8499999999999996</v>
      </c>
      <c r="T19">
        <v>0</v>
      </c>
      <c r="U19">
        <v>314.27</v>
      </c>
      <c r="V19">
        <v>2.2199999999999998</v>
      </c>
      <c r="W19">
        <v>11.049999999999999</v>
      </c>
      <c r="X19">
        <v>24.153816974869606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13.018989755713159</v>
      </c>
      <c r="AL19">
        <v>3.1211523235800347</v>
      </c>
      <c r="AM19">
        <v>0</v>
      </c>
      <c r="AN19">
        <v>0</v>
      </c>
      <c r="AO19">
        <v>0</v>
      </c>
      <c r="AP19">
        <v>2.0345400000000002</v>
      </c>
      <c r="AQ19">
        <v>0</v>
      </c>
      <c r="AR19">
        <v>0.32510144927536233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627.10795511753395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81.752296412820584</v>
      </c>
      <c r="L20">
        <v>23.8</v>
      </c>
      <c r="M20">
        <v>0</v>
      </c>
      <c r="N20">
        <v>29.009999999999998</v>
      </c>
      <c r="O20">
        <v>48.71</v>
      </c>
      <c r="P20">
        <v>60.04360898254577</v>
      </c>
      <c r="Q20">
        <v>2.9</v>
      </c>
      <c r="R20">
        <v>5.77</v>
      </c>
      <c r="S20">
        <v>3.8499999999999996</v>
      </c>
      <c r="T20">
        <v>0</v>
      </c>
      <c r="U20">
        <v>314.27</v>
      </c>
      <c r="V20">
        <v>2.2199999999999998</v>
      </c>
      <c r="W20">
        <v>11.049999999999999</v>
      </c>
      <c r="X20">
        <v>24.153816974869606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13.018989755713159</v>
      </c>
      <c r="AL20">
        <v>13.622344234079176</v>
      </c>
      <c r="AM20">
        <v>0</v>
      </c>
      <c r="AN20">
        <v>0</v>
      </c>
      <c r="AO20">
        <v>0</v>
      </c>
      <c r="AP20">
        <v>2.0345400000000002</v>
      </c>
      <c r="AQ20">
        <v>0</v>
      </c>
      <c r="AR20">
        <v>0.32510144927536233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637.61533875488794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81.752296412820584</v>
      </c>
      <c r="L21">
        <v>23.8</v>
      </c>
      <c r="M21">
        <v>0</v>
      </c>
      <c r="N21">
        <v>29.009999999999998</v>
      </c>
      <c r="O21">
        <v>48.71</v>
      </c>
      <c r="P21">
        <v>60.04360898254577</v>
      </c>
      <c r="Q21">
        <v>2.9</v>
      </c>
      <c r="R21">
        <v>5.77</v>
      </c>
      <c r="S21">
        <v>3.8499999999999996</v>
      </c>
      <c r="T21">
        <v>0</v>
      </c>
      <c r="U21">
        <v>317.79000000000002</v>
      </c>
      <c r="V21">
        <v>2.3699999999999997</v>
      </c>
      <c r="W21">
        <v>11.049999999999999</v>
      </c>
      <c r="X21">
        <v>24.153816974869606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13.018989755713159</v>
      </c>
      <c r="AL21">
        <v>13.622344234079176</v>
      </c>
      <c r="AM21">
        <v>0</v>
      </c>
      <c r="AN21">
        <v>0</v>
      </c>
      <c r="AO21">
        <v>0</v>
      </c>
      <c r="AP21">
        <v>2.0345400000000002</v>
      </c>
      <c r="AQ21">
        <v>0</v>
      </c>
      <c r="AR21">
        <v>0.32510144927536233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641.28533875488802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81.752296412820584</v>
      </c>
      <c r="L22">
        <v>23.8</v>
      </c>
      <c r="M22">
        <v>0</v>
      </c>
      <c r="N22">
        <v>29.009999999999998</v>
      </c>
      <c r="O22">
        <v>48.71</v>
      </c>
      <c r="P22">
        <v>60.04</v>
      </c>
      <c r="Q22">
        <v>2.9</v>
      </c>
      <c r="R22">
        <v>5.77</v>
      </c>
      <c r="S22">
        <v>3.8499999999999996</v>
      </c>
      <c r="T22">
        <v>0</v>
      </c>
      <c r="U22">
        <v>318.31209692636179</v>
      </c>
      <c r="V22">
        <v>2.3699999999999997</v>
      </c>
      <c r="W22">
        <v>11.049999999999999</v>
      </c>
      <c r="X22">
        <v>24.15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13.018989755713159</v>
      </c>
      <c r="AL22">
        <v>13.622344234079176</v>
      </c>
      <c r="AM22">
        <v>0</v>
      </c>
      <c r="AN22">
        <v>0</v>
      </c>
      <c r="AO22">
        <v>0</v>
      </c>
      <c r="AP22">
        <v>2.0345400000000002</v>
      </c>
      <c r="AQ22">
        <v>0</v>
      </c>
      <c r="AR22">
        <v>0.32510144927536233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641.80000972383436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81.752296412820584</v>
      </c>
      <c r="L23">
        <v>29.25</v>
      </c>
      <c r="M23">
        <v>0</v>
      </c>
      <c r="N23">
        <v>29.009999999999998</v>
      </c>
      <c r="O23">
        <v>48.71</v>
      </c>
      <c r="P23">
        <v>60.04</v>
      </c>
      <c r="Q23">
        <v>3</v>
      </c>
      <c r="R23">
        <v>5.77</v>
      </c>
      <c r="S23">
        <v>3.8499999999999996</v>
      </c>
      <c r="T23">
        <v>0</v>
      </c>
      <c r="U23">
        <v>318.31209692636179</v>
      </c>
      <c r="V23">
        <v>2.7</v>
      </c>
      <c r="W23">
        <v>10</v>
      </c>
      <c r="X23">
        <v>24.15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13.018989755713159</v>
      </c>
      <c r="AL23">
        <v>10.216758175559381</v>
      </c>
      <c r="AM23">
        <v>0</v>
      </c>
      <c r="AN23">
        <v>0</v>
      </c>
      <c r="AO23">
        <v>0</v>
      </c>
      <c r="AP23">
        <v>0.78232000000000013</v>
      </c>
      <c r="AQ23">
        <v>0</v>
      </c>
      <c r="AR23">
        <v>0.32510144927536233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641.97220366531462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81.752296412820584</v>
      </c>
      <c r="L24">
        <v>29.25</v>
      </c>
      <c r="M24">
        <v>0</v>
      </c>
      <c r="N24">
        <v>29.009999999999998</v>
      </c>
      <c r="O24">
        <v>48.71</v>
      </c>
      <c r="P24">
        <v>60.04</v>
      </c>
      <c r="Q24">
        <v>2.8880617035546616</v>
      </c>
      <c r="R24">
        <v>5.77</v>
      </c>
      <c r="S24">
        <v>3.85</v>
      </c>
      <c r="T24">
        <v>0</v>
      </c>
      <c r="U24">
        <v>318.31209692636179</v>
      </c>
      <c r="V24">
        <v>2.77</v>
      </c>
      <c r="W24">
        <v>11.05</v>
      </c>
      <c r="X24">
        <v>24.15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5.7150475184794081</v>
      </c>
      <c r="AI24">
        <v>0</v>
      </c>
      <c r="AJ24">
        <v>0</v>
      </c>
      <c r="AK24">
        <v>13.018989755713159</v>
      </c>
      <c r="AL24">
        <v>10.216758175559381</v>
      </c>
      <c r="AM24">
        <v>0</v>
      </c>
      <c r="AN24">
        <v>0</v>
      </c>
      <c r="AO24">
        <v>0</v>
      </c>
      <c r="AP24">
        <v>0.50038000000000016</v>
      </c>
      <c r="AQ24">
        <v>0</v>
      </c>
      <c r="AR24">
        <v>0.32510144927536233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648.41337288734849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81.752296412820584</v>
      </c>
      <c r="L25">
        <v>29.25</v>
      </c>
      <c r="M25">
        <v>0</v>
      </c>
      <c r="N25">
        <v>29.009999999999998</v>
      </c>
      <c r="O25">
        <v>48.71</v>
      </c>
      <c r="P25">
        <v>60.04</v>
      </c>
      <c r="Q25">
        <v>2.8880617035546616</v>
      </c>
      <c r="R25">
        <v>5.77</v>
      </c>
      <c r="S25">
        <v>3.85</v>
      </c>
      <c r="T25">
        <v>0</v>
      </c>
      <c r="U25">
        <v>318.31209692636179</v>
      </c>
      <c r="V25">
        <v>2.86</v>
      </c>
      <c r="W25">
        <v>11.05</v>
      </c>
      <c r="X25">
        <v>24.15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11.427555015839493</v>
      </c>
      <c r="AI25">
        <v>0</v>
      </c>
      <c r="AJ25">
        <v>0</v>
      </c>
      <c r="AK25">
        <v>13.018989755713159</v>
      </c>
      <c r="AL25">
        <v>10.216758175559381</v>
      </c>
      <c r="AM25">
        <v>0</v>
      </c>
      <c r="AN25">
        <v>0</v>
      </c>
      <c r="AO25">
        <v>0</v>
      </c>
      <c r="AP25">
        <v>0.50038000000000016</v>
      </c>
      <c r="AQ25">
        <v>0</v>
      </c>
      <c r="AR25">
        <v>0.32510144927536233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658.24137243618475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81.752296412820584</v>
      </c>
      <c r="L26">
        <v>32.78</v>
      </c>
      <c r="M26">
        <v>0</v>
      </c>
      <c r="N26">
        <v>29.009999999999998</v>
      </c>
      <c r="O26">
        <v>48.71</v>
      </c>
      <c r="P26">
        <v>60.04</v>
      </c>
      <c r="Q26">
        <v>2.8880617035546616</v>
      </c>
      <c r="R26">
        <v>5.77</v>
      </c>
      <c r="S26">
        <v>3.85</v>
      </c>
      <c r="T26">
        <v>0</v>
      </c>
      <c r="U26">
        <v>318.31209692636179</v>
      </c>
      <c r="V26">
        <v>2.86</v>
      </c>
      <c r="W26">
        <v>11.05</v>
      </c>
      <c r="X26">
        <v>24.15</v>
      </c>
      <c r="Y26">
        <v>0</v>
      </c>
      <c r="Z26">
        <v>0</v>
      </c>
      <c r="AA26">
        <v>0</v>
      </c>
      <c r="AB26">
        <v>0.81284321080270094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14.020916578669482</v>
      </c>
      <c r="AI26">
        <v>0</v>
      </c>
      <c r="AJ26">
        <v>0</v>
      </c>
      <c r="AK26">
        <v>13.018989755713159</v>
      </c>
      <c r="AL26">
        <v>2.2703907056798625</v>
      </c>
      <c r="AM26">
        <v>0</v>
      </c>
      <c r="AN26">
        <v>0</v>
      </c>
      <c r="AO26">
        <v>0</v>
      </c>
      <c r="AP26">
        <v>0.50038000000000016</v>
      </c>
      <c r="AQ26">
        <v>0</v>
      </c>
      <c r="AR26">
        <v>0.32510144927536233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657.23120973993809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81.752296412820584</v>
      </c>
      <c r="L27">
        <v>32.78</v>
      </c>
      <c r="M27">
        <v>0</v>
      </c>
      <c r="N27">
        <v>29.007460386938632</v>
      </c>
      <c r="O27">
        <v>48.71</v>
      </c>
      <c r="P27">
        <v>60.05</v>
      </c>
      <c r="Q27">
        <v>2.8880617035546616</v>
      </c>
      <c r="R27">
        <v>5.77</v>
      </c>
      <c r="S27">
        <v>3.85</v>
      </c>
      <c r="T27">
        <v>0</v>
      </c>
      <c r="U27">
        <v>318.31209692636179</v>
      </c>
      <c r="V27">
        <v>2.86</v>
      </c>
      <c r="W27">
        <v>10.857459054749649</v>
      </c>
      <c r="X27">
        <v>23.592603465401172</v>
      </c>
      <c r="Y27">
        <v>0</v>
      </c>
      <c r="Z27">
        <v>0</v>
      </c>
      <c r="AA27">
        <v>0</v>
      </c>
      <c r="AB27">
        <v>1.9533638409602405</v>
      </c>
      <c r="AC27">
        <v>0</v>
      </c>
      <c r="AD27">
        <v>1.9683005299015897</v>
      </c>
      <c r="AE27">
        <v>4.0254920514761547</v>
      </c>
      <c r="AF27">
        <v>0</v>
      </c>
      <c r="AG27">
        <v>0</v>
      </c>
      <c r="AH27">
        <v>23.134512354804645</v>
      </c>
      <c r="AI27">
        <v>0.93205891594658308</v>
      </c>
      <c r="AJ27">
        <v>0</v>
      </c>
      <c r="AK27">
        <v>13.018989755713159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0.32510144927536233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667.21528202756781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81.752296412820584</v>
      </c>
      <c r="L28">
        <v>32.78</v>
      </c>
      <c r="M28">
        <v>0</v>
      </c>
      <c r="N28">
        <v>29.007460386938632</v>
      </c>
      <c r="O28">
        <v>48.71</v>
      </c>
      <c r="P28">
        <v>60.05</v>
      </c>
      <c r="Q28">
        <v>2.8880617035546616</v>
      </c>
      <c r="R28">
        <v>5.76</v>
      </c>
      <c r="S28">
        <v>3.85</v>
      </c>
      <c r="T28">
        <v>0</v>
      </c>
      <c r="U28">
        <v>318.31209692636179</v>
      </c>
      <c r="V28">
        <v>2.86</v>
      </c>
      <c r="W28">
        <v>11.05</v>
      </c>
      <c r="X28">
        <v>24.152603492884865</v>
      </c>
      <c r="Y28">
        <v>0</v>
      </c>
      <c r="Z28">
        <v>0</v>
      </c>
      <c r="AA28">
        <v>0</v>
      </c>
      <c r="AB28">
        <v>3.2183510877719437</v>
      </c>
      <c r="AC28">
        <v>2.3644212344903406</v>
      </c>
      <c r="AD28">
        <v>3.9035844057532172</v>
      </c>
      <c r="AE28">
        <v>4.0254920514761547</v>
      </c>
      <c r="AF28">
        <v>0</v>
      </c>
      <c r="AG28">
        <v>0</v>
      </c>
      <c r="AH28">
        <v>28.570157550158395</v>
      </c>
      <c r="AI28">
        <v>4.0431547525530247</v>
      </c>
      <c r="AJ28">
        <v>0</v>
      </c>
      <c r="AK28">
        <v>13.018989755713159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0.32510144927536233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682.06925638941561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81.752296412820584</v>
      </c>
      <c r="L29">
        <v>29.25</v>
      </c>
      <c r="M29">
        <v>0</v>
      </c>
      <c r="N29">
        <v>29.007460386938632</v>
      </c>
      <c r="O29">
        <v>48.71</v>
      </c>
      <c r="P29">
        <v>60.05</v>
      </c>
      <c r="Q29">
        <v>2.8880617035546616</v>
      </c>
      <c r="R29">
        <v>5.77</v>
      </c>
      <c r="S29">
        <v>3.85</v>
      </c>
      <c r="T29">
        <v>0</v>
      </c>
      <c r="U29">
        <v>318.31209692636179</v>
      </c>
      <c r="V29">
        <v>2.6</v>
      </c>
      <c r="W29">
        <v>11.05</v>
      </c>
      <c r="X29">
        <v>24.152539966344133</v>
      </c>
      <c r="Y29">
        <v>0</v>
      </c>
      <c r="Z29">
        <v>0</v>
      </c>
      <c r="AA29">
        <v>3.4313373183309896</v>
      </c>
      <c r="AB29">
        <v>9.652513128282072</v>
      </c>
      <c r="AC29">
        <v>7.0983430186901195</v>
      </c>
      <c r="AD29">
        <v>7.8401854655563969</v>
      </c>
      <c r="AE29">
        <v>8.0509841029523095</v>
      </c>
      <c r="AF29">
        <v>0</v>
      </c>
      <c r="AG29">
        <v>0</v>
      </c>
      <c r="AH29">
        <v>34.285205068637801</v>
      </c>
      <c r="AI29">
        <v>4.0431547525530247</v>
      </c>
      <c r="AJ29">
        <v>0</v>
      </c>
      <c r="AK29">
        <v>13.018989755713159</v>
      </c>
      <c r="AL29">
        <v>0.34284423407917397</v>
      </c>
      <c r="AM29">
        <v>1.2878484621155293</v>
      </c>
      <c r="AN29">
        <v>0</v>
      </c>
      <c r="AO29">
        <v>0</v>
      </c>
      <c r="AP29">
        <v>0</v>
      </c>
      <c r="AQ29">
        <v>0</v>
      </c>
      <c r="AR29">
        <v>0.32510144927536233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707.85360309778991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81.88</v>
      </c>
      <c r="L30">
        <v>61.61</v>
      </c>
      <c r="M30">
        <v>0</v>
      </c>
      <c r="N30">
        <v>29.007460386938632</v>
      </c>
      <c r="O30">
        <v>48.71</v>
      </c>
      <c r="P30">
        <v>60.05</v>
      </c>
      <c r="Q30">
        <v>2.87</v>
      </c>
      <c r="R30">
        <v>5.77</v>
      </c>
      <c r="S30">
        <v>3.85</v>
      </c>
      <c r="T30">
        <v>0</v>
      </c>
      <c r="U30">
        <v>318.31209692636179</v>
      </c>
      <c r="V30">
        <v>2.6</v>
      </c>
      <c r="W30">
        <v>11.05</v>
      </c>
      <c r="X30">
        <v>24.152539966344133</v>
      </c>
      <c r="Y30">
        <v>0</v>
      </c>
      <c r="Z30">
        <v>0</v>
      </c>
      <c r="AA30">
        <v>3.4313373183309896</v>
      </c>
      <c r="AB30">
        <v>9.652513128282072</v>
      </c>
      <c r="AC30">
        <v>7.0983430186901195</v>
      </c>
      <c r="AD30">
        <v>8.9271953065859186</v>
      </c>
      <c r="AE30">
        <v>8.0509841029523095</v>
      </c>
      <c r="AF30">
        <v>0</v>
      </c>
      <c r="AG30">
        <v>0</v>
      </c>
      <c r="AH30">
        <v>34.285205068637801</v>
      </c>
      <c r="AI30">
        <v>4.0431547525530247</v>
      </c>
      <c r="AJ30">
        <v>0</v>
      </c>
      <c r="AK30">
        <v>13.018989755713159</v>
      </c>
      <c r="AL30">
        <v>0.34284423407917397</v>
      </c>
      <c r="AM30">
        <v>1.2878484621155293</v>
      </c>
      <c r="AN30">
        <v>0</v>
      </c>
      <c r="AO30">
        <v>0</v>
      </c>
      <c r="AP30">
        <v>0</v>
      </c>
      <c r="AQ30">
        <v>0</v>
      </c>
      <c r="AR30">
        <v>0.32510144927536233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741.41025482244424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99.07</v>
      </c>
      <c r="L31">
        <v>62.85</v>
      </c>
      <c r="M31">
        <v>0</v>
      </c>
      <c r="N31">
        <v>29.007460386938632</v>
      </c>
      <c r="O31">
        <v>48.71</v>
      </c>
      <c r="P31">
        <v>60.05</v>
      </c>
      <c r="Q31">
        <v>5.0199999999999996</v>
      </c>
      <c r="R31">
        <v>10.36</v>
      </c>
      <c r="S31">
        <v>6.44</v>
      </c>
      <c r="T31">
        <v>0</v>
      </c>
      <c r="U31">
        <v>318.31209692636179</v>
      </c>
      <c r="V31">
        <v>2.86</v>
      </c>
      <c r="W31">
        <v>11.05</v>
      </c>
      <c r="X31">
        <v>24.152539966344133</v>
      </c>
      <c r="Y31">
        <v>0</v>
      </c>
      <c r="Z31">
        <v>0</v>
      </c>
      <c r="AA31">
        <v>6.8525152367557451</v>
      </c>
      <c r="AB31">
        <v>9.652513128282072</v>
      </c>
      <c r="AC31">
        <v>7.0983430186901195</v>
      </c>
      <c r="AD31">
        <v>8.9271953065859186</v>
      </c>
      <c r="AE31">
        <v>8.0509841029523095</v>
      </c>
      <c r="AF31">
        <v>0</v>
      </c>
      <c r="AG31">
        <v>0</v>
      </c>
      <c r="AH31">
        <v>34.285205068637801</v>
      </c>
      <c r="AI31">
        <v>4.0431547525530247</v>
      </c>
      <c r="AJ31">
        <v>0</v>
      </c>
      <c r="AK31">
        <v>13.018989755713159</v>
      </c>
      <c r="AL31">
        <v>0.34284423407917397</v>
      </c>
      <c r="AM31">
        <v>1.2878484621155293</v>
      </c>
      <c r="AN31">
        <v>0</v>
      </c>
      <c r="AO31">
        <v>0</v>
      </c>
      <c r="AP31">
        <v>0</v>
      </c>
      <c r="AQ31">
        <v>0</v>
      </c>
      <c r="AR31">
        <v>0.32510144927536233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772.85143274086886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95.219999999999985</v>
      </c>
      <c r="L32">
        <v>62.850000000000016</v>
      </c>
      <c r="M32">
        <v>0</v>
      </c>
      <c r="N32">
        <v>29.007460386938632</v>
      </c>
      <c r="O32">
        <v>48.71</v>
      </c>
      <c r="P32">
        <v>60.05</v>
      </c>
      <c r="Q32">
        <v>5.0199999999999996</v>
      </c>
      <c r="R32">
        <v>10.36</v>
      </c>
      <c r="S32">
        <v>6.44</v>
      </c>
      <c r="T32">
        <v>0</v>
      </c>
      <c r="U32">
        <v>318.31209692636179</v>
      </c>
      <c r="V32">
        <v>2.86</v>
      </c>
      <c r="W32">
        <v>11.05</v>
      </c>
      <c r="X32">
        <v>24.152539966344133</v>
      </c>
      <c r="Y32">
        <v>0</v>
      </c>
      <c r="Z32">
        <v>0</v>
      </c>
      <c r="AA32">
        <v>6.8525152367557451</v>
      </c>
      <c r="AB32">
        <v>9.652513128282072</v>
      </c>
      <c r="AC32">
        <v>7.0983430186901195</v>
      </c>
      <c r="AD32">
        <v>8.9271953065859186</v>
      </c>
      <c r="AE32">
        <v>8.0509841029523095</v>
      </c>
      <c r="AF32">
        <v>0</v>
      </c>
      <c r="AG32">
        <v>0</v>
      </c>
      <c r="AH32">
        <v>34.285205068637801</v>
      </c>
      <c r="AI32">
        <v>4.0431547525530247</v>
      </c>
      <c r="AJ32">
        <v>0</v>
      </c>
      <c r="AK32">
        <v>13.018989755713159</v>
      </c>
      <c r="AL32">
        <v>0.34284423407917397</v>
      </c>
      <c r="AM32">
        <v>1.2878484621155293</v>
      </c>
      <c r="AN32">
        <v>0</v>
      </c>
      <c r="AO32">
        <v>0</v>
      </c>
      <c r="AP32">
        <v>0</v>
      </c>
      <c r="AQ32">
        <v>0</v>
      </c>
      <c r="AR32">
        <v>0.32510144927536233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769.00143274086884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150.82240772669221</v>
      </c>
      <c r="L33">
        <v>62.850000000000016</v>
      </c>
      <c r="M33">
        <v>0</v>
      </c>
      <c r="N33">
        <v>29.007460386938632</v>
      </c>
      <c r="O33">
        <v>48.71</v>
      </c>
      <c r="P33">
        <v>60.05</v>
      </c>
      <c r="Q33">
        <v>5.0199999999999996</v>
      </c>
      <c r="R33">
        <v>10.36</v>
      </c>
      <c r="S33">
        <v>6.44</v>
      </c>
      <c r="T33">
        <v>0</v>
      </c>
      <c r="U33">
        <v>318.31209692636179</v>
      </c>
      <c r="V33">
        <v>2.86</v>
      </c>
      <c r="W33">
        <v>11.05</v>
      </c>
      <c r="X33">
        <v>24.152539966344133</v>
      </c>
      <c r="Y33">
        <v>0</v>
      </c>
      <c r="Z33">
        <v>0</v>
      </c>
      <c r="AA33">
        <v>3.4313373183309896</v>
      </c>
      <c r="AB33">
        <v>9.652513128282072</v>
      </c>
      <c r="AC33">
        <v>7.0983430186901195</v>
      </c>
      <c r="AD33">
        <v>8.9271953065859186</v>
      </c>
      <c r="AE33">
        <v>8.0509841029523095</v>
      </c>
      <c r="AF33">
        <v>0</v>
      </c>
      <c r="AG33">
        <v>0</v>
      </c>
      <c r="AH33">
        <v>34.285205068637801</v>
      </c>
      <c r="AI33">
        <v>4.0431547525530247</v>
      </c>
      <c r="AJ33">
        <v>0</v>
      </c>
      <c r="AK33">
        <v>13.018989755713159</v>
      </c>
      <c r="AL33">
        <v>0.34284423407917397</v>
      </c>
      <c r="AM33">
        <v>1.2878484621155293</v>
      </c>
      <c r="AN33">
        <v>0</v>
      </c>
      <c r="AO33">
        <v>0</v>
      </c>
      <c r="AP33">
        <v>0</v>
      </c>
      <c r="AQ33">
        <v>0</v>
      </c>
      <c r="AR33">
        <v>6.4715507246376811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827.32911182449868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157.80480592060181</v>
      </c>
      <c r="L34">
        <v>62.850000000000016</v>
      </c>
      <c r="M34">
        <v>0</v>
      </c>
      <c r="N34">
        <v>29.007460386938632</v>
      </c>
      <c r="O34">
        <v>48.71</v>
      </c>
      <c r="P34">
        <v>60.05</v>
      </c>
      <c r="Q34">
        <v>5.0199999999999996</v>
      </c>
      <c r="R34">
        <v>10.36</v>
      </c>
      <c r="S34">
        <v>6.44</v>
      </c>
      <c r="T34">
        <v>0</v>
      </c>
      <c r="U34">
        <v>318.31209692636179</v>
      </c>
      <c r="V34">
        <v>2.86</v>
      </c>
      <c r="W34">
        <v>11.05</v>
      </c>
      <c r="X34">
        <v>24.152539966344133</v>
      </c>
      <c r="Y34">
        <v>0</v>
      </c>
      <c r="Z34">
        <v>0</v>
      </c>
      <c r="AA34">
        <v>3.4313373183309896</v>
      </c>
      <c r="AB34">
        <v>9.652513128282072</v>
      </c>
      <c r="AC34">
        <v>7.0983430186901195</v>
      </c>
      <c r="AD34">
        <v>8.9271953065859186</v>
      </c>
      <c r="AE34">
        <v>8.0509841029523095</v>
      </c>
      <c r="AF34">
        <v>0</v>
      </c>
      <c r="AG34">
        <v>0</v>
      </c>
      <c r="AH34">
        <v>25.448471594508973</v>
      </c>
      <c r="AI34">
        <v>0.86856716417910462</v>
      </c>
      <c r="AJ34">
        <v>0</v>
      </c>
      <c r="AK34">
        <v>13.018989755713159</v>
      </c>
      <c r="AL34">
        <v>0.34284423407917397</v>
      </c>
      <c r="AM34">
        <v>1.2878484621155293</v>
      </c>
      <c r="AN34">
        <v>0</v>
      </c>
      <c r="AO34">
        <v>0</v>
      </c>
      <c r="AP34">
        <v>0</v>
      </c>
      <c r="AQ34">
        <v>0</v>
      </c>
      <c r="AR34">
        <v>6.4715507246376811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822.30018895590558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99.008508202392022</v>
      </c>
      <c r="L35">
        <v>62.850000000000016</v>
      </c>
      <c r="M35">
        <v>0</v>
      </c>
      <c r="N35">
        <v>29.007460386938632</v>
      </c>
      <c r="O35">
        <v>48.71</v>
      </c>
      <c r="P35">
        <v>60.05</v>
      </c>
      <c r="Q35">
        <v>5.0199999999999996</v>
      </c>
      <c r="R35">
        <v>10.36</v>
      </c>
      <c r="S35">
        <v>6.44</v>
      </c>
      <c r="T35">
        <v>0</v>
      </c>
      <c r="U35">
        <v>318.31209692636179</v>
      </c>
      <c r="V35">
        <v>2.86</v>
      </c>
      <c r="W35">
        <v>11.05</v>
      </c>
      <c r="X35">
        <v>24.152539966344133</v>
      </c>
      <c r="Y35">
        <v>0</v>
      </c>
      <c r="Z35">
        <v>0</v>
      </c>
      <c r="AA35">
        <v>3.4313373183309896</v>
      </c>
      <c r="AB35">
        <v>3.2183510877719437</v>
      </c>
      <c r="AC35">
        <v>0.46729700015705977</v>
      </c>
      <c r="AD35">
        <v>3.9035844057532172</v>
      </c>
      <c r="AE35">
        <v>8.0509841029523095</v>
      </c>
      <c r="AF35">
        <v>0</v>
      </c>
      <c r="AG35">
        <v>0</v>
      </c>
      <c r="AH35">
        <v>25.448471594508973</v>
      </c>
      <c r="AI35">
        <v>0</v>
      </c>
      <c r="AJ35">
        <v>0</v>
      </c>
      <c r="AK35">
        <v>13.018989755713159</v>
      </c>
      <c r="AL35">
        <v>0.34284423407917397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6.4715507246376811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743.25865665152526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97.143259567471432</v>
      </c>
      <c r="L36">
        <v>62.850000000000016</v>
      </c>
      <c r="M36">
        <v>0</v>
      </c>
      <c r="N36">
        <v>29.007460386938632</v>
      </c>
      <c r="O36">
        <v>48.71</v>
      </c>
      <c r="P36">
        <v>60.05</v>
      </c>
      <c r="Q36">
        <v>5.0199999999999996</v>
      </c>
      <c r="R36">
        <v>10.36</v>
      </c>
      <c r="S36">
        <v>6.44</v>
      </c>
      <c r="T36">
        <v>0</v>
      </c>
      <c r="U36">
        <v>318.31209692636179</v>
      </c>
      <c r="V36">
        <v>2.86</v>
      </c>
      <c r="W36">
        <v>11.05</v>
      </c>
      <c r="X36">
        <v>24.152539966344133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1.9683005299015897</v>
      </c>
      <c r="AE36">
        <v>8.0509841029523095</v>
      </c>
      <c r="AF36">
        <v>0</v>
      </c>
      <c r="AG36">
        <v>0</v>
      </c>
      <c r="AH36">
        <v>18.509133896515312</v>
      </c>
      <c r="AI36">
        <v>0</v>
      </c>
      <c r="AJ36">
        <v>0</v>
      </c>
      <c r="AK36">
        <v>13.018989755713159</v>
      </c>
      <c r="AL36">
        <v>0.34284423407917397</v>
      </c>
      <c r="AM36">
        <v>0</v>
      </c>
      <c r="AN36">
        <v>0</v>
      </c>
      <c r="AO36">
        <v>0</v>
      </c>
      <c r="AP36">
        <v>1.5316200000000004</v>
      </c>
      <c r="AQ36">
        <v>0</v>
      </c>
      <c r="AR36">
        <v>0.40637681159420291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720.86824712345594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89.451520379372468</v>
      </c>
      <c r="L37">
        <v>62.850000000000016</v>
      </c>
      <c r="M37">
        <v>0</v>
      </c>
      <c r="N37">
        <v>29.007460386938632</v>
      </c>
      <c r="O37">
        <v>48.71</v>
      </c>
      <c r="P37">
        <v>60.05</v>
      </c>
      <c r="Q37">
        <v>5.0199999999999996</v>
      </c>
      <c r="R37">
        <v>10.36</v>
      </c>
      <c r="S37">
        <v>6.44</v>
      </c>
      <c r="T37">
        <v>0</v>
      </c>
      <c r="U37">
        <v>318.31209692636179</v>
      </c>
      <c r="V37">
        <v>2.86</v>
      </c>
      <c r="W37">
        <v>11.05</v>
      </c>
      <c r="X37">
        <v>24.152539966344133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8.0509841029523095</v>
      </c>
      <c r="AF37">
        <v>0</v>
      </c>
      <c r="AG37">
        <v>0</v>
      </c>
      <c r="AH37">
        <v>13.881215417106652</v>
      </c>
      <c r="AI37">
        <v>0</v>
      </c>
      <c r="AJ37">
        <v>0</v>
      </c>
      <c r="AK37">
        <v>13.018989755713159</v>
      </c>
      <c r="AL37">
        <v>0.34284423407917397</v>
      </c>
      <c r="AM37">
        <v>0</v>
      </c>
      <c r="AN37">
        <v>0</v>
      </c>
      <c r="AO37">
        <v>0</v>
      </c>
      <c r="AP37">
        <v>1.5316200000000004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706.58028892604671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78.871365099695382</v>
      </c>
      <c r="L38">
        <v>62.850000000000016</v>
      </c>
      <c r="M38">
        <v>0</v>
      </c>
      <c r="N38">
        <v>29.007460386938632</v>
      </c>
      <c r="O38">
        <v>48.71</v>
      </c>
      <c r="P38">
        <v>60.05</v>
      </c>
      <c r="Q38">
        <v>5.0199999999999996</v>
      </c>
      <c r="R38">
        <v>10.36</v>
      </c>
      <c r="S38">
        <v>6.44</v>
      </c>
      <c r="T38">
        <v>0</v>
      </c>
      <c r="U38">
        <v>318.31209692636179</v>
      </c>
      <c r="V38">
        <v>2.86</v>
      </c>
      <c r="W38">
        <v>11.05</v>
      </c>
      <c r="X38">
        <v>24.152539966344133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8.0509841029523095</v>
      </c>
      <c r="AF38">
        <v>0</v>
      </c>
      <c r="AG38">
        <v>0</v>
      </c>
      <c r="AH38">
        <v>9.2532969376979946</v>
      </c>
      <c r="AI38">
        <v>0</v>
      </c>
      <c r="AJ38">
        <v>0</v>
      </c>
      <c r="AK38">
        <v>13.018989755713159</v>
      </c>
      <c r="AL38">
        <v>0.34284423407917397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0.40637681159420291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689.84059516696095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78.871365099695382</v>
      </c>
      <c r="L39">
        <v>60.019001248023969</v>
      </c>
      <c r="M39">
        <v>0</v>
      </c>
      <c r="N39">
        <v>29.007460386938632</v>
      </c>
      <c r="O39">
        <v>48.71</v>
      </c>
      <c r="P39">
        <v>60.05</v>
      </c>
      <c r="Q39">
        <v>5.0199999999999996</v>
      </c>
      <c r="R39">
        <v>10.36</v>
      </c>
      <c r="S39">
        <v>6.44</v>
      </c>
      <c r="T39">
        <v>0</v>
      </c>
      <c r="U39">
        <v>318.31209692636179</v>
      </c>
      <c r="V39">
        <v>2.86</v>
      </c>
      <c r="W39">
        <v>11.05</v>
      </c>
      <c r="X39">
        <v>24.152539966344133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8.0509841029523095</v>
      </c>
      <c r="AF39">
        <v>0</v>
      </c>
      <c r="AG39">
        <v>0</v>
      </c>
      <c r="AH39">
        <v>9.2532969376979946</v>
      </c>
      <c r="AI39">
        <v>0</v>
      </c>
      <c r="AJ39">
        <v>0</v>
      </c>
      <c r="AK39">
        <v>13.018989755713159</v>
      </c>
      <c r="AL39">
        <v>0.34284423407917397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0.40637681159420291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687.00959641498491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78.871365099695382</v>
      </c>
      <c r="L40">
        <v>60.019001248023969</v>
      </c>
      <c r="M40">
        <v>0</v>
      </c>
      <c r="N40">
        <v>29.007460386938632</v>
      </c>
      <c r="O40">
        <v>48.71</v>
      </c>
      <c r="P40">
        <v>60.05</v>
      </c>
      <c r="Q40">
        <v>5.0199999999999996</v>
      </c>
      <c r="R40">
        <v>10.36</v>
      </c>
      <c r="S40">
        <v>6.44</v>
      </c>
      <c r="T40">
        <v>0</v>
      </c>
      <c r="U40">
        <v>318.31209692636179</v>
      </c>
      <c r="V40">
        <v>2.86</v>
      </c>
      <c r="W40">
        <v>11.05</v>
      </c>
      <c r="X40">
        <v>24.152539966344133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8.0509841029523095</v>
      </c>
      <c r="AF40">
        <v>0</v>
      </c>
      <c r="AG40">
        <v>0</v>
      </c>
      <c r="AH40">
        <v>5.7836280887011613</v>
      </c>
      <c r="AI40">
        <v>0</v>
      </c>
      <c r="AJ40">
        <v>0</v>
      </c>
      <c r="AK40">
        <v>13.018989755713159</v>
      </c>
      <c r="AL40">
        <v>0.34284423407917397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0.40637681159420291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683.53992756598802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78.63</v>
      </c>
      <c r="L41">
        <v>21.16</v>
      </c>
      <c r="M41">
        <v>0</v>
      </c>
      <c r="N41">
        <v>29.007460386938632</v>
      </c>
      <c r="O41">
        <v>48.71</v>
      </c>
      <c r="P41">
        <v>60.05</v>
      </c>
      <c r="Q41">
        <v>5.0199999999999996</v>
      </c>
      <c r="R41">
        <v>10.36</v>
      </c>
      <c r="S41">
        <v>6.44</v>
      </c>
      <c r="T41">
        <v>0</v>
      </c>
      <c r="U41">
        <v>318.31209692636179</v>
      </c>
      <c r="V41">
        <v>2.86</v>
      </c>
      <c r="W41">
        <v>11.05</v>
      </c>
      <c r="X41">
        <v>24.152539966344133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13.018989755713159</v>
      </c>
      <c r="AL41">
        <v>0.34284423407917397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0.40637681159420291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634.63044107809139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78.63</v>
      </c>
      <c r="L42">
        <v>28.850000000000009</v>
      </c>
      <c r="M42">
        <v>0</v>
      </c>
      <c r="N42">
        <v>29.007460386938632</v>
      </c>
      <c r="O42">
        <v>48.71</v>
      </c>
      <c r="P42">
        <v>60.05</v>
      </c>
      <c r="Q42">
        <v>5.0199999999999996</v>
      </c>
      <c r="R42">
        <v>10.36</v>
      </c>
      <c r="S42">
        <v>6.44</v>
      </c>
      <c r="T42">
        <v>0</v>
      </c>
      <c r="U42">
        <v>318.31209692636179</v>
      </c>
      <c r="V42">
        <v>2.86</v>
      </c>
      <c r="W42">
        <v>11.05</v>
      </c>
      <c r="X42">
        <v>24.152539966344133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13.018989755713159</v>
      </c>
      <c r="AL42">
        <v>0.34284423407917397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6.4715507246376811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648.38561499113496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96.179999999999993</v>
      </c>
      <c r="L43">
        <v>24.049592731829573</v>
      </c>
      <c r="M43">
        <v>0</v>
      </c>
      <c r="N43">
        <v>29.007460386938632</v>
      </c>
      <c r="O43">
        <v>48.71</v>
      </c>
      <c r="P43">
        <v>60.05</v>
      </c>
      <c r="Q43">
        <v>5.0199999999999996</v>
      </c>
      <c r="R43">
        <v>10.36</v>
      </c>
      <c r="S43">
        <v>6.44</v>
      </c>
      <c r="T43">
        <v>0</v>
      </c>
      <c r="U43">
        <v>317.70999999999998</v>
      </c>
      <c r="V43">
        <v>2.86</v>
      </c>
      <c r="W43">
        <v>11.05</v>
      </c>
      <c r="X43">
        <v>24.152539966344133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13.018989755713159</v>
      </c>
      <c r="AL43">
        <v>0.34284423407917397</v>
      </c>
      <c r="AM43">
        <v>0</v>
      </c>
      <c r="AN43">
        <v>0</v>
      </c>
      <c r="AO43">
        <v>0</v>
      </c>
      <c r="AP43">
        <v>0.50038000000000016</v>
      </c>
      <c r="AQ43">
        <v>0</v>
      </c>
      <c r="AR43">
        <v>6.4715507246376811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661.03349079660268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96.179999999999993</v>
      </c>
      <c r="L44">
        <v>28.850000000000009</v>
      </c>
      <c r="M44">
        <v>0</v>
      </c>
      <c r="N44">
        <v>29.007460386938632</v>
      </c>
      <c r="O44">
        <v>48.71</v>
      </c>
      <c r="P44">
        <v>60.05</v>
      </c>
      <c r="Q44">
        <v>5.0199999999999996</v>
      </c>
      <c r="R44">
        <v>10.36</v>
      </c>
      <c r="S44">
        <v>6.44</v>
      </c>
      <c r="T44">
        <v>0</v>
      </c>
      <c r="U44">
        <v>317.70999999999998</v>
      </c>
      <c r="V44">
        <v>2.86</v>
      </c>
      <c r="W44">
        <v>11.05</v>
      </c>
      <c r="X44">
        <v>24.152539966344133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13.018989755713159</v>
      </c>
      <c r="AL44">
        <v>0.34284423407917397</v>
      </c>
      <c r="AM44">
        <v>0</v>
      </c>
      <c r="AN44">
        <v>0</v>
      </c>
      <c r="AO44">
        <v>0</v>
      </c>
      <c r="AP44">
        <v>0.50038000000000016</v>
      </c>
      <c r="AQ44">
        <v>0</v>
      </c>
      <c r="AR44">
        <v>6.4715507246376811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665.83389806477305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78.63</v>
      </c>
      <c r="L45">
        <v>32.699999999999996</v>
      </c>
      <c r="M45">
        <v>0</v>
      </c>
      <c r="N45">
        <v>29.007460386938632</v>
      </c>
      <c r="O45">
        <v>48.71</v>
      </c>
      <c r="P45">
        <v>60.05</v>
      </c>
      <c r="Q45">
        <v>5.0199999999999996</v>
      </c>
      <c r="R45">
        <v>10.36</v>
      </c>
      <c r="S45">
        <v>6.44</v>
      </c>
      <c r="T45">
        <v>0</v>
      </c>
      <c r="U45">
        <v>317.70999999999998</v>
      </c>
      <c r="V45">
        <v>2.86</v>
      </c>
      <c r="W45">
        <v>11.05</v>
      </c>
      <c r="X45">
        <v>24.152539966344133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13.018989755713159</v>
      </c>
      <c r="AL45">
        <v>0.34284423407917397</v>
      </c>
      <c r="AM45">
        <v>0</v>
      </c>
      <c r="AN45">
        <v>0</v>
      </c>
      <c r="AO45">
        <v>0</v>
      </c>
      <c r="AP45">
        <v>6.0960000000000007E-2</v>
      </c>
      <c r="AQ45">
        <v>0</v>
      </c>
      <c r="AR45">
        <v>0.80767391304347824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646.03060125317882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78.63</v>
      </c>
      <c r="L46">
        <v>32.699999999999996</v>
      </c>
      <c r="M46">
        <v>0</v>
      </c>
      <c r="N46">
        <v>29.007460386938632</v>
      </c>
      <c r="O46">
        <v>48.71</v>
      </c>
      <c r="P46">
        <v>60.05</v>
      </c>
      <c r="Q46">
        <v>5.0199999999999996</v>
      </c>
      <c r="R46">
        <v>10.36</v>
      </c>
      <c r="S46">
        <v>6.44</v>
      </c>
      <c r="T46">
        <v>0</v>
      </c>
      <c r="U46">
        <v>317.70999999999998</v>
      </c>
      <c r="V46">
        <v>2.86</v>
      </c>
      <c r="W46">
        <v>11.05</v>
      </c>
      <c r="X46">
        <v>24.152539966344133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13.018989755713159</v>
      </c>
      <c r="AL46">
        <v>0.34284423407917397</v>
      </c>
      <c r="AM46">
        <v>0</v>
      </c>
      <c r="AN46">
        <v>0</v>
      </c>
      <c r="AO46">
        <v>0</v>
      </c>
      <c r="AP46">
        <v>6.0960000000000007E-2</v>
      </c>
      <c r="AQ46">
        <v>0</v>
      </c>
      <c r="AR46">
        <v>0.32510144927536233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645.54802878941075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78.63</v>
      </c>
      <c r="L47">
        <v>32.700000000000003</v>
      </c>
      <c r="M47">
        <v>0</v>
      </c>
      <c r="N47">
        <v>29.007460386938632</v>
      </c>
      <c r="O47">
        <v>48.71</v>
      </c>
      <c r="P47">
        <v>60.05</v>
      </c>
      <c r="Q47">
        <v>5.0199999999999996</v>
      </c>
      <c r="R47">
        <v>10.36</v>
      </c>
      <c r="S47">
        <v>6.44</v>
      </c>
      <c r="T47">
        <v>0</v>
      </c>
      <c r="U47">
        <v>317.70999999999998</v>
      </c>
      <c r="V47">
        <v>2.86</v>
      </c>
      <c r="W47">
        <v>11.05</v>
      </c>
      <c r="X47">
        <v>24.152539966344133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13.018989755713159</v>
      </c>
      <c r="AL47">
        <v>0.34284423407917397</v>
      </c>
      <c r="AM47">
        <v>0</v>
      </c>
      <c r="AN47">
        <v>0</v>
      </c>
      <c r="AO47">
        <v>0</v>
      </c>
      <c r="AP47">
        <v>0.28194000000000008</v>
      </c>
      <c r="AQ47">
        <v>0</v>
      </c>
      <c r="AR47">
        <v>0.32510144927536233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641.74351673793456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78.63</v>
      </c>
      <c r="L48">
        <v>32.700000000000003</v>
      </c>
      <c r="M48">
        <v>0</v>
      </c>
      <c r="N48">
        <v>29.007460386938632</v>
      </c>
      <c r="O48">
        <v>48.71</v>
      </c>
      <c r="P48">
        <v>60.05</v>
      </c>
      <c r="Q48">
        <v>5.0199999999999996</v>
      </c>
      <c r="R48">
        <v>10.36</v>
      </c>
      <c r="S48">
        <v>6.44</v>
      </c>
      <c r="T48">
        <v>0</v>
      </c>
      <c r="U48">
        <v>317.70999999999998</v>
      </c>
      <c r="V48">
        <v>2.86</v>
      </c>
      <c r="W48">
        <v>11.05</v>
      </c>
      <c r="X48">
        <v>24.152539966344133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13.018989755713159</v>
      </c>
      <c r="AL48">
        <v>0.34284423407917397</v>
      </c>
      <c r="AM48">
        <v>0</v>
      </c>
      <c r="AN48">
        <v>0</v>
      </c>
      <c r="AO48">
        <v>0</v>
      </c>
      <c r="AP48">
        <v>0.28194000000000008</v>
      </c>
      <c r="AQ48">
        <v>0</v>
      </c>
      <c r="AR48">
        <v>0.32510144927536233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641.74351673793456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78.63</v>
      </c>
      <c r="L49">
        <v>32.700000000000003</v>
      </c>
      <c r="M49">
        <v>0</v>
      </c>
      <c r="N49">
        <v>29.007460386938632</v>
      </c>
      <c r="O49">
        <v>48.71</v>
      </c>
      <c r="P49">
        <v>60.05</v>
      </c>
      <c r="Q49">
        <v>5.0199999999999996</v>
      </c>
      <c r="R49">
        <v>10.36</v>
      </c>
      <c r="S49">
        <v>6.44</v>
      </c>
      <c r="T49">
        <v>0</v>
      </c>
      <c r="U49">
        <v>317.70999999999998</v>
      </c>
      <c r="V49">
        <v>2.86</v>
      </c>
      <c r="W49">
        <v>11.05</v>
      </c>
      <c r="X49">
        <v>24.152539966344133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13.018989755713159</v>
      </c>
      <c r="AL49">
        <v>0.34284423407917397</v>
      </c>
      <c r="AM49">
        <v>0</v>
      </c>
      <c r="AN49">
        <v>0</v>
      </c>
      <c r="AO49">
        <v>0</v>
      </c>
      <c r="AP49">
        <v>0.28194000000000008</v>
      </c>
      <c r="AQ49">
        <v>0</v>
      </c>
      <c r="AR49">
        <v>0.32510144927536233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641.74351673793456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78.63</v>
      </c>
      <c r="L50">
        <v>32.700000000000003</v>
      </c>
      <c r="M50">
        <v>0</v>
      </c>
      <c r="N50">
        <v>29.007460386938632</v>
      </c>
      <c r="O50">
        <v>48.71</v>
      </c>
      <c r="P50">
        <v>60.05</v>
      </c>
      <c r="Q50">
        <v>5.0199999999999996</v>
      </c>
      <c r="R50">
        <v>10.36</v>
      </c>
      <c r="S50">
        <v>6.44</v>
      </c>
      <c r="T50">
        <v>0</v>
      </c>
      <c r="U50">
        <v>317.70999999999998</v>
      </c>
      <c r="V50">
        <v>2.86</v>
      </c>
      <c r="W50">
        <v>11.05</v>
      </c>
      <c r="X50">
        <v>24.152539966344133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13.018989755713159</v>
      </c>
      <c r="AL50">
        <v>0.34284423407917397</v>
      </c>
      <c r="AM50">
        <v>0</v>
      </c>
      <c r="AN50">
        <v>0</v>
      </c>
      <c r="AO50">
        <v>0</v>
      </c>
      <c r="AP50">
        <v>0.28194000000000008</v>
      </c>
      <c r="AQ50">
        <v>0</v>
      </c>
      <c r="AR50">
        <v>0.32510144927536233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641.74351673793456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78.63</v>
      </c>
      <c r="L51">
        <v>32.700000000000003</v>
      </c>
      <c r="M51">
        <v>0</v>
      </c>
      <c r="N51">
        <v>29.007460386938632</v>
      </c>
      <c r="O51">
        <v>48.71</v>
      </c>
      <c r="P51">
        <v>60.05</v>
      </c>
      <c r="Q51">
        <v>5.0199999999999996</v>
      </c>
      <c r="R51">
        <v>10.36</v>
      </c>
      <c r="S51">
        <v>6.44</v>
      </c>
      <c r="T51">
        <v>0</v>
      </c>
      <c r="U51">
        <v>317.70999999999998</v>
      </c>
      <c r="V51">
        <v>2.86</v>
      </c>
      <c r="W51">
        <v>11.05</v>
      </c>
      <c r="X51">
        <v>24.152539966344133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13.018989755713159</v>
      </c>
      <c r="AL51">
        <v>0.34284423407917397</v>
      </c>
      <c r="AM51">
        <v>0</v>
      </c>
      <c r="AN51">
        <v>0</v>
      </c>
      <c r="AO51">
        <v>0</v>
      </c>
      <c r="AP51">
        <v>0.28194000000000008</v>
      </c>
      <c r="AQ51">
        <v>0</v>
      </c>
      <c r="AR51">
        <v>0.67306159420289846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642.09147688286203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78.63</v>
      </c>
      <c r="L52">
        <v>32.700000000000003</v>
      </c>
      <c r="M52">
        <v>0</v>
      </c>
      <c r="N52">
        <v>29.007460386938632</v>
      </c>
      <c r="O52">
        <v>48.71</v>
      </c>
      <c r="P52">
        <v>60.05</v>
      </c>
      <c r="Q52">
        <v>5.0199999999999996</v>
      </c>
      <c r="R52">
        <v>10.36</v>
      </c>
      <c r="S52">
        <v>6.44</v>
      </c>
      <c r="T52">
        <v>0</v>
      </c>
      <c r="U52">
        <v>317.70999999999998</v>
      </c>
      <c r="V52">
        <v>2.86</v>
      </c>
      <c r="W52">
        <v>11.05</v>
      </c>
      <c r="X52">
        <v>24.152539966344133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13.018989755713159</v>
      </c>
      <c r="AL52">
        <v>0.34284423407917397</v>
      </c>
      <c r="AM52">
        <v>0</v>
      </c>
      <c r="AN52">
        <v>0</v>
      </c>
      <c r="AO52">
        <v>0</v>
      </c>
      <c r="AP52">
        <v>0.28194000000000008</v>
      </c>
      <c r="AQ52">
        <v>0</v>
      </c>
      <c r="AR52">
        <v>0.67306159420289846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642.09147688286203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78.63</v>
      </c>
      <c r="L53">
        <v>19.239999999999998</v>
      </c>
      <c r="M53">
        <v>0</v>
      </c>
      <c r="N53">
        <v>29.007460386938632</v>
      </c>
      <c r="O53">
        <v>48.71</v>
      </c>
      <c r="P53">
        <v>60.05</v>
      </c>
      <c r="Q53">
        <v>2.8883626062322949</v>
      </c>
      <c r="R53">
        <v>5.77</v>
      </c>
      <c r="S53">
        <v>3.85</v>
      </c>
      <c r="T53">
        <v>0</v>
      </c>
      <c r="U53">
        <v>317.70999999999998</v>
      </c>
      <c r="V53">
        <v>2.7524685816876122</v>
      </c>
      <c r="W53">
        <v>11.05</v>
      </c>
      <c r="X53">
        <v>24.152539966344133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13.018989755713159</v>
      </c>
      <c r="AL53">
        <v>0.34284423407917397</v>
      </c>
      <c r="AM53">
        <v>0</v>
      </c>
      <c r="AN53">
        <v>0</v>
      </c>
      <c r="AO53">
        <v>0</v>
      </c>
      <c r="AP53">
        <v>0.28194000000000008</v>
      </c>
      <c r="AQ53">
        <v>0</v>
      </c>
      <c r="AR53">
        <v>0.67306159420289846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619.212308070782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78.63</v>
      </c>
      <c r="L54">
        <v>19.239999999999998</v>
      </c>
      <c r="M54">
        <v>0</v>
      </c>
      <c r="N54">
        <v>29.007460386938632</v>
      </c>
      <c r="O54">
        <v>48.71</v>
      </c>
      <c r="P54">
        <v>60.05</v>
      </c>
      <c r="Q54">
        <v>2.8883626062322949</v>
      </c>
      <c r="R54">
        <v>5.77</v>
      </c>
      <c r="S54">
        <v>3.85</v>
      </c>
      <c r="T54">
        <v>0</v>
      </c>
      <c r="U54">
        <v>317.70999999999998</v>
      </c>
      <c r="V54">
        <v>2.7524685816876122</v>
      </c>
      <c r="W54">
        <v>11.05</v>
      </c>
      <c r="X54">
        <v>24.152539966344133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13.018989755713159</v>
      </c>
      <c r="AL54">
        <v>0.34284423407917397</v>
      </c>
      <c r="AM54">
        <v>0</v>
      </c>
      <c r="AN54">
        <v>0</v>
      </c>
      <c r="AO54">
        <v>0</v>
      </c>
      <c r="AP54">
        <v>0.28194000000000008</v>
      </c>
      <c r="AQ54">
        <v>0</v>
      </c>
      <c r="AR54">
        <v>0.67306159420289846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619.212308070782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78.63</v>
      </c>
      <c r="L55">
        <v>33.659999999999997</v>
      </c>
      <c r="M55">
        <v>0</v>
      </c>
      <c r="N55">
        <v>29.007460386938632</v>
      </c>
      <c r="O55">
        <v>48.71</v>
      </c>
      <c r="P55">
        <v>60.05</v>
      </c>
      <c r="Q55">
        <v>2.8880617035546616</v>
      </c>
      <c r="R55">
        <v>5.77</v>
      </c>
      <c r="S55">
        <v>3.85</v>
      </c>
      <c r="T55">
        <v>0</v>
      </c>
      <c r="U55">
        <v>317.70999999999998</v>
      </c>
      <c r="V55">
        <v>1.9218622696411249</v>
      </c>
      <c r="W55">
        <v>11.05</v>
      </c>
      <c r="X55">
        <v>24.152539966344133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13.018989755713159</v>
      </c>
      <c r="AL55">
        <v>0.34284423407917397</v>
      </c>
      <c r="AM55">
        <v>0</v>
      </c>
      <c r="AN55">
        <v>0</v>
      </c>
      <c r="AO55">
        <v>0</v>
      </c>
      <c r="AP55">
        <v>0.28194000000000008</v>
      </c>
      <c r="AQ55">
        <v>0</v>
      </c>
      <c r="AR55">
        <v>0.67306159420289846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632.80140085605785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78.63</v>
      </c>
      <c r="L56">
        <v>33.659999999999997</v>
      </c>
      <c r="M56">
        <v>0</v>
      </c>
      <c r="N56">
        <v>29.007460386938632</v>
      </c>
      <c r="O56">
        <v>48.71</v>
      </c>
      <c r="P56">
        <v>60.05</v>
      </c>
      <c r="Q56">
        <v>2.8880617035546616</v>
      </c>
      <c r="R56">
        <v>5.77</v>
      </c>
      <c r="S56">
        <v>3.85</v>
      </c>
      <c r="T56">
        <v>0</v>
      </c>
      <c r="U56">
        <v>317.70999999999998</v>
      </c>
      <c r="V56">
        <v>1.9219571865443423</v>
      </c>
      <c r="W56">
        <v>11.05</v>
      </c>
      <c r="X56">
        <v>24.152946918852958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13.018989755713159</v>
      </c>
      <c r="AL56">
        <v>0.34284423407917397</v>
      </c>
      <c r="AM56">
        <v>0</v>
      </c>
      <c r="AN56">
        <v>0</v>
      </c>
      <c r="AO56">
        <v>0</v>
      </c>
      <c r="AP56">
        <v>0.28194000000000008</v>
      </c>
      <c r="AQ56">
        <v>0</v>
      </c>
      <c r="AR56">
        <v>0.67306159420289846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632.80190272546997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78.63</v>
      </c>
      <c r="L57">
        <v>33.659999999999997</v>
      </c>
      <c r="M57">
        <v>0</v>
      </c>
      <c r="N57">
        <v>29.007460386938632</v>
      </c>
      <c r="O57">
        <v>48.71</v>
      </c>
      <c r="P57">
        <v>60.05</v>
      </c>
      <c r="Q57">
        <v>2.8880617035546616</v>
      </c>
      <c r="R57">
        <v>5.77</v>
      </c>
      <c r="S57">
        <v>3.85</v>
      </c>
      <c r="T57">
        <v>0</v>
      </c>
      <c r="U57">
        <v>317.70999999999998</v>
      </c>
      <c r="V57">
        <v>1.9221942857142855</v>
      </c>
      <c r="W57">
        <v>11.05</v>
      </c>
      <c r="X57">
        <v>24.152946918852958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13.018989755713159</v>
      </c>
      <c r="AL57">
        <v>0.34284423407917397</v>
      </c>
      <c r="AM57">
        <v>0</v>
      </c>
      <c r="AN57">
        <v>0</v>
      </c>
      <c r="AO57">
        <v>0</v>
      </c>
      <c r="AP57">
        <v>0.28194000000000008</v>
      </c>
      <c r="AQ57">
        <v>0</v>
      </c>
      <c r="AR57">
        <v>0.40637681159420291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632.53545504203134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78.63</v>
      </c>
      <c r="L58">
        <v>33.659999999999997</v>
      </c>
      <c r="M58">
        <v>0</v>
      </c>
      <c r="N58">
        <v>29.007460386938632</v>
      </c>
      <c r="O58">
        <v>48.71</v>
      </c>
      <c r="P58">
        <v>60.05</v>
      </c>
      <c r="Q58">
        <v>2.8880617035546616</v>
      </c>
      <c r="R58">
        <v>5.77</v>
      </c>
      <c r="S58">
        <v>3.85</v>
      </c>
      <c r="T58">
        <v>0</v>
      </c>
      <c r="U58">
        <v>317.70999999999998</v>
      </c>
      <c r="V58">
        <v>1.9221942857142855</v>
      </c>
      <c r="W58">
        <v>11.05</v>
      </c>
      <c r="X58">
        <v>24.152946918852958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13.018989755713159</v>
      </c>
      <c r="AL58">
        <v>0.34284423407917397</v>
      </c>
      <c r="AM58">
        <v>0</v>
      </c>
      <c r="AN58">
        <v>0</v>
      </c>
      <c r="AO58">
        <v>0</v>
      </c>
      <c r="AP58">
        <v>0.28194000000000008</v>
      </c>
      <c r="AQ58">
        <v>0</v>
      </c>
      <c r="AR58">
        <v>0.40637681159420291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632.53545504203134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78.63</v>
      </c>
      <c r="L59">
        <v>33.659999999999997</v>
      </c>
      <c r="M59">
        <v>0</v>
      </c>
      <c r="N59">
        <v>29.007460386938632</v>
      </c>
      <c r="O59">
        <v>48.71</v>
      </c>
      <c r="P59">
        <v>60.05</v>
      </c>
      <c r="Q59">
        <v>2.8880617035546616</v>
      </c>
      <c r="R59">
        <v>5.77</v>
      </c>
      <c r="S59">
        <v>3.85</v>
      </c>
      <c r="T59">
        <v>0</v>
      </c>
      <c r="U59">
        <v>317.70999999999998</v>
      </c>
      <c r="V59">
        <v>1.9221942857142855</v>
      </c>
      <c r="W59">
        <v>11.05</v>
      </c>
      <c r="X59">
        <v>24.152539966344133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13.018989755713159</v>
      </c>
      <c r="AL59">
        <v>0.34284423407917397</v>
      </c>
      <c r="AM59">
        <v>0</v>
      </c>
      <c r="AN59">
        <v>0</v>
      </c>
      <c r="AO59">
        <v>0</v>
      </c>
      <c r="AP59">
        <v>0.28194000000000008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632.40043577068184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78.63</v>
      </c>
      <c r="L60">
        <v>33.659999999999997</v>
      </c>
      <c r="M60">
        <v>0</v>
      </c>
      <c r="N60">
        <v>29.007460386938632</v>
      </c>
      <c r="O60">
        <v>48.71</v>
      </c>
      <c r="P60">
        <v>60.05</v>
      </c>
      <c r="Q60">
        <v>2.8880617035546616</v>
      </c>
      <c r="R60">
        <v>5.77</v>
      </c>
      <c r="S60">
        <v>3.85</v>
      </c>
      <c r="T60">
        <v>0</v>
      </c>
      <c r="U60">
        <v>317.70999999999998</v>
      </c>
      <c r="V60">
        <v>1.9221942857142855</v>
      </c>
      <c r="W60">
        <v>11.05</v>
      </c>
      <c r="X60">
        <v>24.152539966344133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13.018989755713159</v>
      </c>
      <c r="AL60">
        <v>0.34284423407917397</v>
      </c>
      <c r="AM60">
        <v>0</v>
      </c>
      <c r="AN60">
        <v>0</v>
      </c>
      <c r="AO60">
        <v>0</v>
      </c>
      <c r="AP60">
        <v>0.28194000000000008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632.40043577068184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78.63</v>
      </c>
      <c r="L61">
        <v>33.659999999999997</v>
      </c>
      <c r="M61">
        <v>0</v>
      </c>
      <c r="N61">
        <v>29.007460386938632</v>
      </c>
      <c r="O61">
        <v>48.71</v>
      </c>
      <c r="P61">
        <v>60.05</v>
      </c>
      <c r="Q61">
        <v>2.8880617035546616</v>
      </c>
      <c r="R61">
        <v>5.77</v>
      </c>
      <c r="S61">
        <v>3.85</v>
      </c>
      <c r="T61">
        <v>0</v>
      </c>
      <c r="U61">
        <v>317.70999999999998</v>
      </c>
      <c r="V61">
        <v>1.9221942857142855</v>
      </c>
      <c r="W61">
        <v>11.05</v>
      </c>
      <c r="X61">
        <v>24.152539966344133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13.018989755713159</v>
      </c>
      <c r="AL61">
        <v>0.34284423407917397</v>
      </c>
      <c r="AM61">
        <v>0</v>
      </c>
      <c r="AN61">
        <v>0</v>
      </c>
      <c r="AO61">
        <v>0</v>
      </c>
      <c r="AP61">
        <v>0.28194000000000008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632.40043577068184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78.63</v>
      </c>
      <c r="L62">
        <v>33.659999999999997</v>
      </c>
      <c r="M62">
        <v>0</v>
      </c>
      <c r="N62">
        <v>29.007460386938632</v>
      </c>
      <c r="O62">
        <v>48.71</v>
      </c>
      <c r="P62">
        <v>60.05</v>
      </c>
      <c r="Q62">
        <v>2.8880617035546616</v>
      </c>
      <c r="R62">
        <v>5.77</v>
      </c>
      <c r="S62">
        <v>3.85</v>
      </c>
      <c r="T62">
        <v>0</v>
      </c>
      <c r="U62">
        <v>317.70999999999998</v>
      </c>
      <c r="V62">
        <v>1.9221942857142855</v>
      </c>
      <c r="W62">
        <v>11.05</v>
      </c>
      <c r="X62">
        <v>24.152539966344133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13.018989755713159</v>
      </c>
      <c r="AL62">
        <v>0.34284423407917397</v>
      </c>
      <c r="AM62">
        <v>0</v>
      </c>
      <c r="AN62">
        <v>0</v>
      </c>
      <c r="AO62">
        <v>0</v>
      </c>
      <c r="AP62">
        <v>0.28194000000000008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632.40043577068184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78.63</v>
      </c>
      <c r="L63">
        <v>33.659999999999997</v>
      </c>
      <c r="M63">
        <v>0</v>
      </c>
      <c r="N63">
        <v>29.007460386938632</v>
      </c>
      <c r="O63">
        <v>48.71</v>
      </c>
      <c r="P63">
        <v>60.05</v>
      </c>
      <c r="Q63">
        <v>2.8880617035546616</v>
      </c>
      <c r="R63">
        <v>5.77</v>
      </c>
      <c r="S63">
        <v>3.85</v>
      </c>
      <c r="T63">
        <v>0</v>
      </c>
      <c r="U63">
        <v>317.70999999999998</v>
      </c>
      <c r="V63">
        <v>1.9221942857142855</v>
      </c>
      <c r="W63">
        <v>11.05</v>
      </c>
      <c r="X63">
        <v>24.152539966344133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13.018989755713159</v>
      </c>
      <c r="AL63">
        <v>0.34284423407917397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632.1794557706819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78.63</v>
      </c>
      <c r="L64">
        <v>33.659999999999997</v>
      </c>
      <c r="M64">
        <v>0</v>
      </c>
      <c r="N64">
        <v>29.007460386938632</v>
      </c>
      <c r="O64">
        <v>48.71</v>
      </c>
      <c r="P64">
        <v>60.05</v>
      </c>
      <c r="Q64">
        <v>2.8880617035546616</v>
      </c>
      <c r="R64">
        <v>5.77</v>
      </c>
      <c r="S64">
        <v>3.85</v>
      </c>
      <c r="T64">
        <v>0</v>
      </c>
      <c r="U64">
        <v>317.70999999999998</v>
      </c>
      <c r="V64">
        <v>1.9221942857142855</v>
      </c>
      <c r="W64">
        <v>11.05</v>
      </c>
      <c r="X64">
        <v>24.152539966344133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13.018989755713159</v>
      </c>
      <c r="AL64">
        <v>0.34284423407917397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632.1794557706819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78.63</v>
      </c>
      <c r="L65">
        <v>33.659999999999997</v>
      </c>
      <c r="M65">
        <v>0</v>
      </c>
      <c r="N65">
        <v>29.007460386938632</v>
      </c>
      <c r="O65">
        <v>48.71</v>
      </c>
      <c r="P65">
        <v>60.05</v>
      </c>
      <c r="Q65">
        <v>2.8880630026809655</v>
      </c>
      <c r="R65">
        <v>5.77</v>
      </c>
      <c r="S65">
        <v>3.85</v>
      </c>
      <c r="T65">
        <v>0</v>
      </c>
      <c r="U65">
        <v>317.70999999999998</v>
      </c>
      <c r="V65">
        <v>2.65</v>
      </c>
      <c r="W65">
        <v>11.05</v>
      </c>
      <c r="X65">
        <v>24.152539966344133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13.018989755713159</v>
      </c>
      <c r="AL65">
        <v>0.34284423407917397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632.90726278409386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78.63</v>
      </c>
      <c r="L66">
        <v>33.659999999999997</v>
      </c>
      <c r="M66">
        <v>0</v>
      </c>
      <c r="N66">
        <v>29.007460386938632</v>
      </c>
      <c r="O66">
        <v>48.71</v>
      </c>
      <c r="P66">
        <v>60.05</v>
      </c>
      <c r="Q66">
        <v>2.8880630026809655</v>
      </c>
      <c r="R66">
        <v>5.77</v>
      </c>
      <c r="S66">
        <v>3.85</v>
      </c>
      <c r="T66">
        <v>0</v>
      </c>
      <c r="U66">
        <v>317.70999999999998</v>
      </c>
      <c r="V66">
        <v>2.7524685816876122</v>
      </c>
      <c r="W66">
        <v>11.05</v>
      </c>
      <c r="X66">
        <v>24.152539966344133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13.018989755713159</v>
      </c>
      <c r="AL66">
        <v>0.34284423407917397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633.00973136578148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78.63</v>
      </c>
      <c r="L67">
        <v>33.659999999999997</v>
      </c>
      <c r="M67">
        <v>0</v>
      </c>
      <c r="N67">
        <v>29.007460386938632</v>
      </c>
      <c r="O67">
        <v>48.71</v>
      </c>
      <c r="P67">
        <v>60.05</v>
      </c>
      <c r="Q67">
        <v>5.0199999999999996</v>
      </c>
      <c r="R67">
        <v>10.36</v>
      </c>
      <c r="S67">
        <v>6.44</v>
      </c>
      <c r="T67">
        <v>0</v>
      </c>
      <c r="U67">
        <v>317.70999999999998</v>
      </c>
      <c r="V67">
        <v>2.7524685816876122</v>
      </c>
      <c r="W67">
        <v>11.05</v>
      </c>
      <c r="X67">
        <v>24.152539966344133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13.018989755713159</v>
      </c>
      <c r="AL67">
        <v>0.34284423407917397</v>
      </c>
      <c r="AM67">
        <v>0</v>
      </c>
      <c r="AN67">
        <v>0</v>
      </c>
      <c r="AO67">
        <v>0</v>
      </c>
      <c r="AP67">
        <v>0.56388000000000016</v>
      </c>
      <c r="AQ67">
        <v>0</v>
      </c>
      <c r="AR67">
        <v>0.40637681159420291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646.98469273341721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78.63</v>
      </c>
      <c r="L68">
        <v>33.659999999999997</v>
      </c>
      <c r="M68">
        <v>0</v>
      </c>
      <c r="N68">
        <v>29.007460386938632</v>
      </c>
      <c r="O68">
        <v>48.71</v>
      </c>
      <c r="P68">
        <v>60.05</v>
      </c>
      <c r="Q68">
        <v>5.0199999999999996</v>
      </c>
      <c r="R68">
        <v>10.36</v>
      </c>
      <c r="S68">
        <v>6.44</v>
      </c>
      <c r="T68">
        <v>0</v>
      </c>
      <c r="U68">
        <v>317.70999999999998</v>
      </c>
      <c r="V68">
        <v>2.7524685816876122</v>
      </c>
      <c r="W68">
        <v>11.05</v>
      </c>
      <c r="X68">
        <v>24.152539966344133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13.018989755713159</v>
      </c>
      <c r="AL68">
        <v>0.34284423407917397</v>
      </c>
      <c r="AM68">
        <v>0</v>
      </c>
      <c r="AN68">
        <v>0</v>
      </c>
      <c r="AO68">
        <v>0</v>
      </c>
      <c r="AP68">
        <v>0.56388000000000016</v>
      </c>
      <c r="AQ68">
        <v>0</v>
      </c>
      <c r="AR68">
        <v>0.40637681159420291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646.98469273341721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78.63</v>
      </c>
      <c r="L69">
        <v>33.659999999999997</v>
      </c>
      <c r="M69">
        <v>0</v>
      </c>
      <c r="N69">
        <v>29.007460386938632</v>
      </c>
      <c r="O69">
        <v>48.71</v>
      </c>
      <c r="P69">
        <v>60.05</v>
      </c>
      <c r="Q69">
        <v>5.0199999999999996</v>
      </c>
      <c r="R69">
        <v>10.36</v>
      </c>
      <c r="S69">
        <v>6.44</v>
      </c>
      <c r="T69">
        <v>0</v>
      </c>
      <c r="U69">
        <v>317.70999999999998</v>
      </c>
      <c r="V69">
        <v>2.7524685816876122</v>
      </c>
      <c r="W69">
        <v>11.05</v>
      </c>
      <c r="X69">
        <v>24.152539966344133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13.018989755713159</v>
      </c>
      <c r="AL69">
        <v>0.34284423407917397</v>
      </c>
      <c r="AM69">
        <v>0</v>
      </c>
      <c r="AN69">
        <v>0</v>
      </c>
      <c r="AO69">
        <v>0</v>
      </c>
      <c r="AP69">
        <v>0.56388000000000016</v>
      </c>
      <c r="AQ69">
        <v>0</v>
      </c>
      <c r="AR69">
        <v>0.40637681159420291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646.98469273341721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78.63</v>
      </c>
      <c r="L70">
        <v>33.659999999999997</v>
      </c>
      <c r="M70">
        <v>0</v>
      </c>
      <c r="N70">
        <v>29.007460386938632</v>
      </c>
      <c r="O70">
        <v>48.71</v>
      </c>
      <c r="P70">
        <v>60.05</v>
      </c>
      <c r="Q70">
        <v>5.0199999999999996</v>
      </c>
      <c r="R70">
        <v>10.36</v>
      </c>
      <c r="S70">
        <v>6.44</v>
      </c>
      <c r="T70">
        <v>0</v>
      </c>
      <c r="U70">
        <v>317.70999999999998</v>
      </c>
      <c r="V70">
        <v>2.7524685816876122</v>
      </c>
      <c r="W70">
        <v>11.05</v>
      </c>
      <c r="X70">
        <v>24.152539966344133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5.7150475184794081</v>
      </c>
      <c r="AI70">
        <v>0</v>
      </c>
      <c r="AJ70">
        <v>0</v>
      </c>
      <c r="AK70">
        <v>13.018989755713159</v>
      </c>
      <c r="AL70">
        <v>0.34284423407917397</v>
      </c>
      <c r="AM70">
        <v>0</v>
      </c>
      <c r="AN70">
        <v>0</v>
      </c>
      <c r="AO70">
        <v>0</v>
      </c>
      <c r="AP70">
        <v>0.56388000000000016</v>
      </c>
      <c r="AQ70">
        <v>0</v>
      </c>
      <c r="AR70">
        <v>0.40637681159420291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652.69974025189663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157.88999999999999</v>
      </c>
      <c r="L71">
        <v>60.45</v>
      </c>
      <c r="M71">
        <v>0</v>
      </c>
      <c r="N71">
        <v>29.007460386938632</v>
      </c>
      <c r="O71">
        <v>48.71</v>
      </c>
      <c r="P71">
        <v>60.05</v>
      </c>
      <c r="Q71">
        <v>5.0199999999999996</v>
      </c>
      <c r="R71">
        <v>10.36</v>
      </c>
      <c r="S71">
        <v>6.44</v>
      </c>
      <c r="T71">
        <v>0</v>
      </c>
      <c r="U71">
        <v>317.70999999999998</v>
      </c>
      <c r="V71">
        <v>2.7524685816876122</v>
      </c>
      <c r="W71">
        <v>11.05</v>
      </c>
      <c r="X71">
        <v>24.152539966344133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4.0254920514761547</v>
      </c>
      <c r="AF71">
        <v>0</v>
      </c>
      <c r="AG71">
        <v>0</v>
      </c>
      <c r="AH71">
        <v>11.427555015839493</v>
      </c>
      <c r="AI71">
        <v>0</v>
      </c>
      <c r="AJ71">
        <v>0</v>
      </c>
      <c r="AK71">
        <v>13.018989755713159</v>
      </c>
      <c r="AL71">
        <v>0.34284423407917397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0.40637681159420291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763.95932774925666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157.88999999999999</v>
      </c>
      <c r="L72">
        <v>60.45</v>
      </c>
      <c r="M72">
        <v>0</v>
      </c>
      <c r="N72">
        <v>29.007460386938632</v>
      </c>
      <c r="O72">
        <v>48.71</v>
      </c>
      <c r="P72">
        <v>60.05</v>
      </c>
      <c r="Q72">
        <v>5.0199999999999996</v>
      </c>
      <c r="R72">
        <v>10.36</v>
      </c>
      <c r="S72">
        <v>6.44</v>
      </c>
      <c r="T72">
        <v>0</v>
      </c>
      <c r="U72">
        <v>317.70999999999998</v>
      </c>
      <c r="V72">
        <v>2.7524685816876122</v>
      </c>
      <c r="W72">
        <v>11.05</v>
      </c>
      <c r="X72">
        <v>24.152539966344133</v>
      </c>
      <c r="Y72">
        <v>0</v>
      </c>
      <c r="Z72">
        <v>0</v>
      </c>
      <c r="AA72">
        <v>2.9716244725738403</v>
      </c>
      <c r="AB72">
        <v>0.81284321080270094</v>
      </c>
      <c r="AC72">
        <v>0</v>
      </c>
      <c r="AD72">
        <v>1.9378236184708553</v>
      </c>
      <c r="AE72">
        <v>8.0509841029523095</v>
      </c>
      <c r="AF72">
        <v>0</v>
      </c>
      <c r="AG72">
        <v>0</v>
      </c>
      <c r="AH72">
        <v>17.1426025343189</v>
      </c>
      <c r="AI72">
        <v>0</v>
      </c>
      <c r="AJ72">
        <v>0</v>
      </c>
      <c r="AK72">
        <v>13.018989755713159</v>
      </c>
      <c r="AL72">
        <v>0.34284423407917397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0.40637681159420291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779.42215862105957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157.80480592060181</v>
      </c>
      <c r="L73">
        <v>62.850000000000016</v>
      </c>
      <c r="M73">
        <v>0</v>
      </c>
      <c r="N73">
        <v>29.007460386938632</v>
      </c>
      <c r="O73">
        <v>48.71</v>
      </c>
      <c r="P73">
        <v>60.05</v>
      </c>
      <c r="Q73">
        <v>5.0199999999999996</v>
      </c>
      <c r="R73">
        <v>10.36</v>
      </c>
      <c r="S73">
        <v>6.44</v>
      </c>
      <c r="T73">
        <v>0</v>
      </c>
      <c r="U73">
        <v>317.70999999999998</v>
      </c>
      <c r="V73">
        <v>2.7524685816876122</v>
      </c>
      <c r="W73">
        <v>11.05</v>
      </c>
      <c r="X73">
        <v>24.152539966344133</v>
      </c>
      <c r="Y73">
        <v>0</v>
      </c>
      <c r="Z73">
        <v>0</v>
      </c>
      <c r="AA73">
        <v>3.4313373183309896</v>
      </c>
      <c r="AB73">
        <v>1.9533638409602405</v>
      </c>
      <c r="AC73">
        <v>1.5542704570441337</v>
      </c>
      <c r="AD73">
        <v>1.9683005299015897</v>
      </c>
      <c r="AE73">
        <v>8.0509841029523095</v>
      </c>
      <c r="AF73">
        <v>0</v>
      </c>
      <c r="AG73">
        <v>0</v>
      </c>
      <c r="AH73">
        <v>22.857650052798309</v>
      </c>
      <c r="AI73">
        <v>0</v>
      </c>
      <c r="AJ73">
        <v>0</v>
      </c>
      <c r="AK73">
        <v>13.018989755713159</v>
      </c>
      <c r="AL73">
        <v>0.34284423407917397</v>
      </c>
      <c r="AM73">
        <v>0</v>
      </c>
      <c r="AN73">
        <v>0</v>
      </c>
      <c r="AO73">
        <v>0</v>
      </c>
      <c r="AP73">
        <v>6.0960000000000007E-2</v>
      </c>
      <c r="AQ73">
        <v>0</v>
      </c>
      <c r="AR73">
        <v>0.40637681159420291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790.63699290453053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157.88999999999999</v>
      </c>
      <c r="L74">
        <v>62.850000000000016</v>
      </c>
      <c r="M74">
        <v>0</v>
      </c>
      <c r="N74">
        <v>29.007460386938632</v>
      </c>
      <c r="O74">
        <v>48.71</v>
      </c>
      <c r="P74">
        <v>60.05</v>
      </c>
      <c r="Q74">
        <v>5.0199999999999996</v>
      </c>
      <c r="R74">
        <v>10.36</v>
      </c>
      <c r="S74">
        <v>6.44</v>
      </c>
      <c r="T74">
        <v>0</v>
      </c>
      <c r="U74">
        <v>317.70999999999998</v>
      </c>
      <c r="V74">
        <v>2.7524685816876122</v>
      </c>
      <c r="W74">
        <v>11.05</v>
      </c>
      <c r="X74">
        <v>24.152539966344133</v>
      </c>
      <c r="Y74">
        <v>0</v>
      </c>
      <c r="Z74">
        <v>0</v>
      </c>
      <c r="AA74">
        <v>6.8525152367557451</v>
      </c>
      <c r="AB74">
        <v>9.652513128282072</v>
      </c>
      <c r="AC74">
        <v>7.0983430186901195</v>
      </c>
      <c r="AD74">
        <v>3.9035844057532172</v>
      </c>
      <c r="AE74">
        <v>8.0509841029523095</v>
      </c>
      <c r="AF74">
        <v>0</v>
      </c>
      <c r="AG74">
        <v>0</v>
      </c>
      <c r="AH74">
        <v>28.570157550158395</v>
      </c>
      <c r="AI74">
        <v>0</v>
      </c>
      <c r="AJ74">
        <v>0</v>
      </c>
      <c r="AK74">
        <v>13.018989755713159</v>
      </c>
      <c r="AL74">
        <v>0.34284423407917397</v>
      </c>
      <c r="AM74">
        <v>2.5756969242310586</v>
      </c>
      <c r="AN74">
        <v>0</v>
      </c>
      <c r="AO74">
        <v>0</v>
      </c>
      <c r="AP74">
        <v>6.0960000000000007E-2</v>
      </c>
      <c r="AQ74">
        <v>0</v>
      </c>
      <c r="AR74">
        <v>0.40637681159420291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817.61007504876386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157.80480592060181</v>
      </c>
      <c r="L75">
        <v>62.850000000000016</v>
      </c>
      <c r="M75">
        <v>0</v>
      </c>
      <c r="N75">
        <v>29.007460386938632</v>
      </c>
      <c r="O75">
        <v>48.71</v>
      </c>
      <c r="P75">
        <v>60.05</v>
      </c>
      <c r="Q75">
        <v>5.0199999999999996</v>
      </c>
      <c r="R75">
        <v>10.36</v>
      </c>
      <c r="S75">
        <v>6.44</v>
      </c>
      <c r="T75">
        <v>0</v>
      </c>
      <c r="U75">
        <v>317.70999999999998</v>
      </c>
      <c r="V75">
        <v>2.7524685816876122</v>
      </c>
      <c r="W75">
        <v>11.05</v>
      </c>
      <c r="X75">
        <v>24.152539966344133</v>
      </c>
      <c r="Y75">
        <v>0</v>
      </c>
      <c r="Z75">
        <v>0</v>
      </c>
      <c r="AA75">
        <v>6.8525152367557451</v>
      </c>
      <c r="AB75">
        <v>9.652513128282072</v>
      </c>
      <c r="AC75">
        <v>7.0983430186901195</v>
      </c>
      <c r="AD75">
        <v>7.8401854655563969</v>
      </c>
      <c r="AE75">
        <v>8.0509841029523095</v>
      </c>
      <c r="AF75">
        <v>0</v>
      </c>
      <c r="AG75">
        <v>0</v>
      </c>
      <c r="AH75">
        <v>28.570157550158395</v>
      </c>
      <c r="AI75">
        <v>0</v>
      </c>
      <c r="AJ75">
        <v>0</v>
      </c>
      <c r="AK75">
        <v>13.018989755713159</v>
      </c>
      <c r="AL75">
        <v>2.2703907056798625</v>
      </c>
      <c r="AM75">
        <v>2.5756969242310586</v>
      </c>
      <c r="AN75">
        <v>0</v>
      </c>
      <c r="AO75">
        <v>0</v>
      </c>
      <c r="AP75">
        <v>6.0960000000000007E-2</v>
      </c>
      <c r="AQ75">
        <v>0</v>
      </c>
      <c r="AR75">
        <v>0.40637681159420291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823.38902850076954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157.80480592060181</v>
      </c>
      <c r="L76">
        <v>62.850000000000016</v>
      </c>
      <c r="M76">
        <v>0</v>
      </c>
      <c r="N76">
        <v>29.007460386938632</v>
      </c>
      <c r="O76">
        <v>48.71</v>
      </c>
      <c r="P76">
        <v>60.05</v>
      </c>
      <c r="Q76">
        <v>5.0199999999999996</v>
      </c>
      <c r="R76">
        <v>10.36</v>
      </c>
      <c r="S76">
        <v>6.44</v>
      </c>
      <c r="T76">
        <v>0</v>
      </c>
      <c r="U76">
        <v>317.70999999999998</v>
      </c>
      <c r="V76">
        <v>2.7524685816876122</v>
      </c>
      <c r="W76">
        <v>11.05</v>
      </c>
      <c r="X76">
        <v>24.152539966344133</v>
      </c>
      <c r="Y76">
        <v>0</v>
      </c>
      <c r="Z76">
        <v>0</v>
      </c>
      <c r="AA76">
        <v>6.8525152367557451</v>
      </c>
      <c r="AB76">
        <v>9.652513128282072</v>
      </c>
      <c r="AC76">
        <v>7.0983430186901195</v>
      </c>
      <c r="AD76">
        <v>8.1652725208175614</v>
      </c>
      <c r="AE76">
        <v>8.0509841029523095</v>
      </c>
      <c r="AF76">
        <v>0</v>
      </c>
      <c r="AG76">
        <v>0</v>
      </c>
      <c r="AH76">
        <v>28.570157550158395</v>
      </c>
      <c r="AI76">
        <v>0</v>
      </c>
      <c r="AJ76">
        <v>0</v>
      </c>
      <c r="AK76">
        <v>13.018989755713159</v>
      </c>
      <c r="AL76">
        <v>10.216758175559381</v>
      </c>
      <c r="AM76">
        <v>2.5756969242310586</v>
      </c>
      <c r="AN76">
        <v>0</v>
      </c>
      <c r="AO76">
        <v>0</v>
      </c>
      <c r="AP76">
        <v>6.0960000000000007E-2</v>
      </c>
      <c r="AQ76">
        <v>0</v>
      </c>
      <c r="AR76">
        <v>0.40637681159420291</v>
      </c>
      <c r="AS76">
        <v>4.6001984834968779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835.17604056382277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157.80480592060181</v>
      </c>
      <c r="L77">
        <v>62.850000000000016</v>
      </c>
      <c r="M77">
        <v>0</v>
      </c>
      <c r="N77">
        <v>29.007460386938632</v>
      </c>
      <c r="O77">
        <v>48.71</v>
      </c>
      <c r="P77">
        <v>60.05</v>
      </c>
      <c r="Q77">
        <v>5.0199999999999996</v>
      </c>
      <c r="R77">
        <v>10.36</v>
      </c>
      <c r="S77">
        <v>6.44</v>
      </c>
      <c r="T77">
        <v>0</v>
      </c>
      <c r="U77">
        <v>317.70999999999998</v>
      </c>
      <c r="V77">
        <v>2.7524685816876122</v>
      </c>
      <c r="W77">
        <v>11.05</v>
      </c>
      <c r="X77">
        <v>24.152539966344133</v>
      </c>
      <c r="Y77">
        <v>0</v>
      </c>
      <c r="Z77">
        <v>0</v>
      </c>
      <c r="AA77">
        <v>6.8525152367557451</v>
      </c>
      <c r="AB77">
        <v>9.652513128282072</v>
      </c>
      <c r="AC77">
        <v>7.0983430186901195</v>
      </c>
      <c r="AD77">
        <v>8.1652725208175614</v>
      </c>
      <c r="AE77">
        <v>8.0509841029523095</v>
      </c>
      <c r="AF77">
        <v>0</v>
      </c>
      <c r="AG77">
        <v>0</v>
      </c>
      <c r="AH77">
        <v>28.570157550158395</v>
      </c>
      <c r="AI77">
        <v>0</v>
      </c>
      <c r="AJ77">
        <v>0</v>
      </c>
      <c r="AK77">
        <v>13.018989755713159</v>
      </c>
      <c r="AL77">
        <v>10.216758175559381</v>
      </c>
      <c r="AM77">
        <v>2.5756969242310586</v>
      </c>
      <c r="AN77">
        <v>0</v>
      </c>
      <c r="AO77">
        <v>0</v>
      </c>
      <c r="AP77">
        <v>6.0960000000000007E-2</v>
      </c>
      <c r="AQ77">
        <v>0</v>
      </c>
      <c r="AR77">
        <v>0.40637681159420291</v>
      </c>
      <c r="AS77">
        <v>4.6001984834968779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835.17604056382277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157.88999999999999</v>
      </c>
      <c r="L78">
        <v>62.850000000000016</v>
      </c>
      <c r="M78">
        <v>0</v>
      </c>
      <c r="N78">
        <v>29.007460386938632</v>
      </c>
      <c r="O78">
        <v>48.71</v>
      </c>
      <c r="P78">
        <v>60.05</v>
      </c>
      <c r="Q78">
        <v>5.0199999999999996</v>
      </c>
      <c r="R78">
        <v>10.36</v>
      </c>
      <c r="S78">
        <v>6.44</v>
      </c>
      <c r="T78">
        <v>0</v>
      </c>
      <c r="U78">
        <v>317.70999999999998</v>
      </c>
      <c r="V78">
        <v>2.7524685816876122</v>
      </c>
      <c r="W78">
        <v>11.05</v>
      </c>
      <c r="X78">
        <v>24.152539966344133</v>
      </c>
      <c r="Y78">
        <v>0</v>
      </c>
      <c r="Z78">
        <v>0</v>
      </c>
      <c r="AA78">
        <v>6.8525152367557451</v>
      </c>
      <c r="AB78">
        <v>9.652513128282072</v>
      </c>
      <c r="AC78">
        <v>7.0983430186901195</v>
      </c>
      <c r="AD78">
        <v>8.1652725208175614</v>
      </c>
      <c r="AE78">
        <v>8.0509841029523095</v>
      </c>
      <c r="AF78">
        <v>0</v>
      </c>
      <c r="AG78">
        <v>0</v>
      </c>
      <c r="AH78">
        <v>28.570157550158395</v>
      </c>
      <c r="AI78">
        <v>0</v>
      </c>
      <c r="AJ78">
        <v>0</v>
      </c>
      <c r="AK78">
        <v>13.018989755713159</v>
      </c>
      <c r="AL78">
        <v>10.216758175559381</v>
      </c>
      <c r="AM78">
        <v>2.5756969242310586</v>
      </c>
      <c r="AN78">
        <v>0</v>
      </c>
      <c r="AO78">
        <v>0</v>
      </c>
      <c r="AP78">
        <v>6.0960000000000007E-2</v>
      </c>
      <c r="AQ78">
        <v>0</v>
      </c>
      <c r="AR78">
        <v>0.40637681159420291</v>
      </c>
      <c r="AS78">
        <v>4.6001984834968779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835.26123464322097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120.2519542041798</v>
      </c>
      <c r="L79">
        <v>65.350000000000009</v>
      </c>
      <c r="M79">
        <v>0</v>
      </c>
      <c r="N79">
        <v>29.007460386938632</v>
      </c>
      <c r="O79">
        <v>48.71</v>
      </c>
      <c r="P79">
        <v>60.05</v>
      </c>
      <c r="Q79">
        <v>5.0199999999999996</v>
      </c>
      <c r="R79">
        <v>10.36</v>
      </c>
      <c r="S79">
        <v>6.44</v>
      </c>
      <c r="T79">
        <v>0</v>
      </c>
      <c r="U79">
        <v>317.70999999999998</v>
      </c>
      <c r="V79">
        <v>2.7524685816876122</v>
      </c>
      <c r="W79">
        <v>11.05</v>
      </c>
      <c r="X79">
        <v>24.152539966344133</v>
      </c>
      <c r="Y79">
        <v>0</v>
      </c>
      <c r="Z79">
        <v>0</v>
      </c>
      <c r="AA79">
        <v>5.9813466947960636</v>
      </c>
      <c r="AB79">
        <v>9.652513128282072</v>
      </c>
      <c r="AC79">
        <v>7.0983430186901195</v>
      </c>
      <c r="AD79">
        <v>3.9035844057532172</v>
      </c>
      <c r="AE79">
        <v>8.0509841029523095</v>
      </c>
      <c r="AF79">
        <v>0</v>
      </c>
      <c r="AG79">
        <v>0</v>
      </c>
      <c r="AH79">
        <v>23.134512354804645</v>
      </c>
      <c r="AI79">
        <v>0.93205891594658308</v>
      </c>
      <c r="AJ79">
        <v>0</v>
      </c>
      <c r="AK79">
        <v>13.018989755713159</v>
      </c>
      <c r="AL79">
        <v>10.216758175559381</v>
      </c>
      <c r="AM79">
        <v>2.5756969242310586</v>
      </c>
      <c r="AN79">
        <v>0</v>
      </c>
      <c r="AO79">
        <v>0</v>
      </c>
      <c r="AP79">
        <v>0.28194000000000008</v>
      </c>
      <c r="AQ79">
        <v>0</v>
      </c>
      <c r="AR79">
        <v>0.40637681159420291</v>
      </c>
      <c r="AS79">
        <v>4.6001984834968779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790.70772591096954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111.00999999999999</v>
      </c>
      <c r="L80">
        <v>62.850000000000016</v>
      </c>
      <c r="M80">
        <v>0</v>
      </c>
      <c r="N80">
        <v>29.007460386938632</v>
      </c>
      <c r="O80">
        <v>48.71</v>
      </c>
      <c r="P80">
        <v>60.05</v>
      </c>
      <c r="Q80">
        <v>5.0199999999999996</v>
      </c>
      <c r="R80">
        <v>10.36</v>
      </c>
      <c r="S80">
        <v>6.44</v>
      </c>
      <c r="T80">
        <v>0</v>
      </c>
      <c r="U80">
        <v>317.70999999999998</v>
      </c>
      <c r="V80">
        <v>2.7524685816876122</v>
      </c>
      <c r="W80">
        <v>11.05</v>
      </c>
      <c r="X80">
        <v>24.152539966344133</v>
      </c>
      <c r="Y80">
        <v>0</v>
      </c>
      <c r="Z80">
        <v>0</v>
      </c>
      <c r="AA80">
        <v>2.9335267229254578</v>
      </c>
      <c r="AB80">
        <v>0.81284321080270094</v>
      </c>
      <c r="AC80">
        <v>0.46729700015705977</v>
      </c>
      <c r="AD80">
        <v>3.9035844057532172</v>
      </c>
      <c r="AE80">
        <v>8.0509841029523095</v>
      </c>
      <c r="AF80">
        <v>0</v>
      </c>
      <c r="AG80">
        <v>0</v>
      </c>
      <c r="AH80">
        <v>22.857650052798309</v>
      </c>
      <c r="AI80">
        <v>4.0431547525530247</v>
      </c>
      <c r="AJ80">
        <v>0</v>
      </c>
      <c r="AK80">
        <v>13.018989755713159</v>
      </c>
      <c r="AL80">
        <v>10.216758175559381</v>
      </c>
      <c r="AM80">
        <v>0</v>
      </c>
      <c r="AN80">
        <v>0</v>
      </c>
      <c r="AO80">
        <v>0</v>
      </c>
      <c r="AP80">
        <v>0.28194000000000008</v>
      </c>
      <c r="AQ80">
        <v>0</v>
      </c>
      <c r="AR80">
        <v>0.40637681159420291</v>
      </c>
      <c r="AS80">
        <v>2.6290477252453166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758.73462165102433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111.00999999999999</v>
      </c>
      <c r="L81">
        <v>62.850000000000016</v>
      </c>
      <c r="M81">
        <v>0</v>
      </c>
      <c r="N81">
        <v>29.007460386938632</v>
      </c>
      <c r="O81">
        <v>48.71</v>
      </c>
      <c r="P81">
        <v>60.05</v>
      </c>
      <c r="Q81">
        <v>5.0199999999999996</v>
      </c>
      <c r="R81">
        <v>10.36</v>
      </c>
      <c r="S81">
        <v>6.44</v>
      </c>
      <c r="T81">
        <v>0</v>
      </c>
      <c r="U81">
        <v>317.70999999999998</v>
      </c>
      <c r="V81">
        <v>2.7524685816876122</v>
      </c>
      <c r="W81">
        <v>11.05</v>
      </c>
      <c r="X81">
        <v>24.152539966344133</v>
      </c>
      <c r="Y81">
        <v>0</v>
      </c>
      <c r="Z81">
        <v>0</v>
      </c>
      <c r="AA81">
        <v>2.9335267229254578</v>
      </c>
      <c r="AB81">
        <v>0</v>
      </c>
      <c r="AC81">
        <v>0</v>
      </c>
      <c r="AD81">
        <v>1.9378236184708553</v>
      </c>
      <c r="AE81">
        <v>4.0254920514761547</v>
      </c>
      <c r="AF81">
        <v>0</v>
      </c>
      <c r="AG81">
        <v>0</v>
      </c>
      <c r="AH81">
        <v>17.1426025343189</v>
      </c>
      <c r="AI81">
        <v>4.0431547525530247</v>
      </c>
      <c r="AJ81">
        <v>0</v>
      </c>
      <c r="AK81">
        <v>13.018989755713159</v>
      </c>
      <c r="AL81">
        <v>10.216758175559381</v>
      </c>
      <c r="AM81">
        <v>0</v>
      </c>
      <c r="AN81">
        <v>0</v>
      </c>
      <c r="AO81">
        <v>0</v>
      </c>
      <c r="AP81">
        <v>0.28194000000000008</v>
      </c>
      <c r="AQ81">
        <v>0</v>
      </c>
      <c r="AR81">
        <v>6.4715507246376811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751.8133549958701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111.00999999999999</v>
      </c>
      <c r="L82">
        <v>62.85</v>
      </c>
      <c r="M82">
        <v>0</v>
      </c>
      <c r="N82">
        <v>29.007460386938632</v>
      </c>
      <c r="O82">
        <v>48.71</v>
      </c>
      <c r="P82">
        <v>60.05</v>
      </c>
      <c r="Q82">
        <v>5.0199999999999996</v>
      </c>
      <c r="R82">
        <v>10.36</v>
      </c>
      <c r="S82">
        <v>6.44</v>
      </c>
      <c r="T82">
        <v>0</v>
      </c>
      <c r="U82">
        <v>317.70999999999998</v>
      </c>
      <c r="V82">
        <v>2.7524685816876122</v>
      </c>
      <c r="W82">
        <v>11.05</v>
      </c>
      <c r="X82">
        <v>24.152539966344133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10.41154656810982</v>
      </c>
      <c r="AI82">
        <v>4.0431547525530247</v>
      </c>
      <c r="AJ82">
        <v>0</v>
      </c>
      <c r="AK82">
        <v>13.018989755713159</v>
      </c>
      <c r="AL82">
        <v>2.2703907056798625</v>
      </c>
      <c r="AM82">
        <v>0</v>
      </c>
      <c r="AN82">
        <v>0</v>
      </c>
      <c r="AO82">
        <v>0</v>
      </c>
      <c r="AP82">
        <v>0.28194000000000008</v>
      </c>
      <c r="AQ82">
        <v>0</v>
      </c>
      <c r="AR82">
        <v>6.4715507246376811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730.72017443872414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157.88999999999999</v>
      </c>
      <c r="L83">
        <v>62.85</v>
      </c>
      <c r="M83">
        <v>0</v>
      </c>
      <c r="N83">
        <v>29.007460386938632</v>
      </c>
      <c r="O83">
        <v>48.71</v>
      </c>
      <c r="P83">
        <v>60.05</v>
      </c>
      <c r="Q83">
        <v>5.0199999999999996</v>
      </c>
      <c r="R83">
        <v>10.36</v>
      </c>
      <c r="S83">
        <v>6.44</v>
      </c>
      <c r="T83">
        <v>0</v>
      </c>
      <c r="U83">
        <v>317.70999999999998</v>
      </c>
      <c r="V83">
        <v>2.7524685816876122</v>
      </c>
      <c r="W83">
        <v>11.05</v>
      </c>
      <c r="X83">
        <v>24.152539966344133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10.41154656810982</v>
      </c>
      <c r="AI83">
        <v>4.0431547525530247</v>
      </c>
      <c r="AJ83">
        <v>0</v>
      </c>
      <c r="AK83">
        <v>13.018989755713159</v>
      </c>
      <c r="AL83">
        <v>0.34284423407917397</v>
      </c>
      <c r="AM83">
        <v>0</v>
      </c>
      <c r="AN83">
        <v>0</v>
      </c>
      <c r="AO83">
        <v>0</v>
      </c>
      <c r="AP83">
        <v>0.28194000000000008</v>
      </c>
      <c r="AQ83">
        <v>0</v>
      </c>
      <c r="AR83">
        <v>6.4715507246376811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775.6726279671235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157.88999999999999</v>
      </c>
      <c r="L84">
        <v>62.85</v>
      </c>
      <c r="M84">
        <v>0</v>
      </c>
      <c r="N84">
        <v>29.007460386938632</v>
      </c>
      <c r="O84">
        <v>48.71</v>
      </c>
      <c r="P84">
        <v>60.05</v>
      </c>
      <c r="Q84">
        <v>5.0199999999999996</v>
      </c>
      <c r="R84">
        <v>10.36</v>
      </c>
      <c r="S84">
        <v>6.44</v>
      </c>
      <c r="T84">
        <v>0</v>
      </c>
      <c r="U84">
        <v>317.70999999999998</v>
      </c>
      <c r="V84">
        <v>2.7524685816876122</v>
      </c>
      <c r="W84">
        <v>11.05</v>
      </c>
      <c r="X84">
        <v>24.152539966344133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5.1841831045406543</v>
      </c>
      <c r="AI84">
        <v>4.0431547525530247</v>
      </c>
      <c r="AJ84">
        <v>0</v>
      </c>
      <c r="AK84">
        <v>13.018989755713159</v>
      </c>
      <c r="AL84">
        <v>0.34284423407917397</v>
      </c>
      <c r="AM84">
        <v>0</v>
      </c>
      <c r="AN84">
        <v>0</v>
      </c>
      <c r="AO84">
        <v>0</v>
      </c>
      <c r="AP84">
        <v>0.28194000000000008</v>
      </c>
      <c r="AQ84">
        <v>0</v>
      </c>
      <c r="AR84">
        <v>1.6204275362318838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765.59414131514859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157.88999999999996</v>
      </c>
      <c r="L85">
        <v>62.849999999999994</v>
      </c>
      <c r="M85">
        <v>0</v>
      </c>
      <c r="N85">
        <v>29.007460386938632</v>
      </c>
      <c r="O85">
        <v>48.71</v>
      </c>
      <c r="P85">
        <v>60.05</v>
      </c>
      <c r="Q85">
        <v>5.0199999999999996</v>
      </c>
      <c r="R85">
        <v>10.36</v>
      </c>
      <c r="S85">
        <v>6.44</v>
      </c>
      <c r="T85">
        <v>0</v>
      </c>
      <c r="U85">
        <v>317.70999999999998</v>
      </c>
      <c r="V85">
        <v>2.7524685816876122</v>
      </c>
      <c r="W85">
        <v>11.05</v>
      </c>
      <c r="X85">
        <v>24.152539966344133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13.018989755713159</v>
      </c>
      <c r="AL85">
        <v>0.34284423407917397</v>
      </c>
      <c r="AM85">
        <v>0</v>
      </c>
      <c r="AN85">
        <v>0</v>
      </c>
      <c r="AO85">
        <v>0</v>
      </c>
      <c r="AP85">
        <v>1.5316200000000004</v>
      </c>
      <c r="AQ85">
        <v>0</v>
      </c>
      <c r="AR85">
        <v>0.54098913043478258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760.58019980481083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157.38999999999999</v>
      </c>
      <c r="L86">
        <v>62.85</v>
      </c>
      <c r="M86">
        <v>0</v>
      </c>
      <c r="N86">
        <v>29.007460386938632</v>
      </c>
      <c r="O86">
        <v>48.71</v>
      </c>
      <c r="P86">
        <v>60.05</v>
      </c>
      <c r="Q86">
        <v>5.0199999999999996</v>
      </c>
      <c r="R86">
        <v>10.36</v>
      </c>
      <c r="S86">
        <v>6.44</v>
      </c>
      <c r="T86">
        <v>0</v>
      </c>
      <c r="U86">
        <v>317.70999999999998</v>
      </c>
      <c r="V86">
        <v>2.7524685816876122</v>
      </c>
      <c r="W86">
        <v>11.05</v>
      </c>
      <c r="X86">
        <v>24.152539966344133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13.018989755713159</v>
      </c>
      <c r="AL86">
        <v>0.34284423407917397</v>
      </c>
      <c r="AM86">
        <v>0</v>
      </c>
      <c r="AN86">
        <v>0</v>
      </c>
      <c r="AO86">
        <v>0</v>
      </c>
      <c r="AP86">
        <v>1.5316200000000004</v>
      </c>
      <c r="AQ86">
        <v>0</v>
      </c>
      <c r="AR86">
        <v>0.54098913043478258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756.90561221643691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95.02</v>
      </c>
      <c r="L87">
        <v>62.85</v>
      </c>
      <c r="M87">
        <v>0</v>
      </c>
      <c r="N87">
        <v>29.007460386938632</v>
      </c>
      <c r="O87">
        <v>48.71</v>
      </c>
      <c r="P87">
        <v>60.05</v>
      </c>
      <c r="Q87">
        <v>5.0199999999999996</v>
      </c>
      <c r="R87">
        <v>10.36</v>
      </c>
      <c r="S87">
        <v>6.44</v>
      </c>
      <c r="T87">
        <v>0</v>
      </c>
      <c r="U87">
        <v>317.70999999999998</v>
      </c>
      <c r="V87">
        <v>2.7524685816876122</v>
      </c>
      <c r="W87">
        <v>11.05</v>
      </c>
      <c r="X87">
        <v>24.152539966344133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13.018989755713159</v>
      </c>
      <c r="AL87">
        <v>0.34284423407917397</v>
      </c>
      <c r="AM87">
        <v>0</v>
      </c>
      <c r="AN87">
        <v>0</v>
      </c>
      <c r="AO87">
        <v>0</v>
      </c>
      <c r="AP87">
        <v>2.0345400000000002</v>
      </c>
      <c r="AQ87">
        <v>0</v>
      </c>
      <c r="AR87">
        <v>0.54098913043478258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694.16996505225779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84.640000000000015</v>
      </c>
      <c r="L88">
        <v>62.85</v>
      </c>
      <c r="M88">
        <v>0</v>
      </c>
      <c r="N88">
        <v>29.007460386938632</v>
      </c>
      <c r="O88">
        <v>48.71</v>
      </c>
      <c r="P88">
        <v>60.05</v>
      </c>
      <c r="Q88">
        <v>5.0199999999999996</v>
      </c>
      <c r="R88">
        <v>10.36</v>
      </c>
      <c r="S88">
        <v>6.44</v>
      </c>
      <c r="T88">
        <v>0</v>
      </c>
      <c r="U88">
        <v>317.70999999999998</v>
      </c>
      <c r="V88">
        <v>2.7524685816876122</v>
      </c>
      <c r="W88">
        <v>11.05</v>
      </c>
      <c r="X88">
        <v>24.152539966344133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13.018989755713159</v>
      </c>
      <c r="AL88">
        <v>0.34284423407917397</v>
      </c>
      <c r="AM88">
        <v>0</v>
      </c>
      <c r="AN88">
        <v>0</v>
      </c>
      <c r="AO88">
        <v>0</v>
      </c>
      <c r="AP88">
        <v>0.78232000000000013</v>
      </c>
      <c r="AQ88">
        <v>0</v>
      </c>
      <c r="AR88">
        <v>0.54098913043478258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682.53774505225783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48.09</v>
      </c>
      <c r="L89">
        <v>62.85</v>
      </c>
      <c r="M89">
        <v>0</v>
      </c>
      <c r="N89">
        <v>29.007460386938632</v>
      </c>
      <c r="O89">
        <v>48.71</v>
      </c>
      <c r="P89">
        <v>60.05</v>
      </c>
      <c r="Q89">
        <v>5.0199999999999996</v>
      </c>
      <c r="R89">
        <v>10.36</v>
      </c>
      <c r="S89">
        <v>6.44</v>
      </c>
      <c r="T89">
        <v>0</v>
      </c>
      <c r="U89">
        <v>317.70999999999998</v>
      </c>
      <c r="V89">
        <v>2.7524685816876122</v>
      </c>
      <c r="W89">
        <v>11.05</v>
      </c>
      <c r="X89">
        <v>24.152539966344133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13.018989755713159</v>
      </c>
      <c r="AL89">
        <v>0.34284423407917397</v>
      </c>
      <c r="AM89">
        <v>0</v>
      </c>
      <c r="AN89">
        <v>0</v>
      </c>
      <c r="AO89">
        <v>0</v>
      </c>
      <c r="AP89">
        <v>0.56388000000000016</v>
      </c>
      <c r="AQ89">
        <v>0</v>
      </c>
      <c r="AR89">
        <v>0.54098913043478258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645.76930505225789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48.09</v>
      </c>
      <c r="L90">
        <v>62.85</v>
      </c>
      <c r="M90">
        <v>0</v>
      </c>
      <c r="N90">
        <v>29.007460386938632</v>
      </c>
      <c r="O90">
        <v>48.71</v>
      </c>
      <c r="P90">
        <v>60.05</v>
      </c>
      <c r="Q90">
        <v>5.0199999999999996</v>
      </c>
      <c r="R90">
        <v>10.36</v>
      </c>
      <c r="S90">
        <v>6.44</v>
      </c>
      <c r="T90">
        <v>0</v>
      </c>
      <c r="U90">
        <v>317.70999999999998</v>
      </c>
      <c r="V90">
        <v>2.7524685816876122</v>
      </c>
      <c r="W90">
        <v>11.05</v>
      </c>
      <c r="X90">
        <v>24.152539966344133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13.018989755713159</v>
      </c>
      <c r="AL90">
        <v>0.34284423407917397</v>
      </c>
      <c r="AM90">
        <v>0</v>
      </c>
      <c r="AN90">
        <v>0</v>
      </c>
      <c r="AO90">
        <v>0</v>
      </c>
      <c r="AP90">
        <v>0.56388000000000016</v>
      </c>
      <c r="AQ90">
        <v>0</v>
      </c>
      <c r="AR90">
        <v>6.4715507246376811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651.6998666464608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48.09</v>
      </c>
      <c r="L91">
        <v>62.85</v>
      </c>
      <c r="M91">
        <v>0</v>
      </c>
      <c r="N91">
        <v>29.007460386938632</v>
      </c>
      <c r="O91">
        <v>48.71</v>
      </c>
      <c r="P91">
        <v>60.05</v>
      </c>
      <c r="Q91">
        <v>5.0199999999999996</v>
      </c>
      <c r="R91">
        <v>10.357053469852104</v>
      </c>
      <c r="S91">
        <v>6.44</v>
      </c>
      <c r="T91">
        <v>0</v>
      </c>
      <c r="U91">
        <v>317.70999999999998</v>
      </c>
      <c r="V91">
        <v>2.7528705636743216</v>
      </c>
      <c r="W91">
        <v>11.05</v>
      </c>
      <c r="X91">
        <v>24.152539966344133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13.018989755713159</v>
      </c>
      <c r="AL91">
        <v>0.34284423407917397</v>
      </c>
      <c r="AM91">
        <v>0</v>
      </c>
      <c r="AN91">
        <v>0</v>
      </c>
      <c r="AO91">
        <v>0</v>
      </c>
      <c r="AP91">
        <v>0.56388000000000016</v>
      </c>
      <c r="AQ91">
        <v>0</v>
      </c>
      <c r="AR91">
        <v>6.4715507246376811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651.69732209829965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48.09</v>
      </c>
      <c r="L92">
        <v>62.85</v>
      </c>
      <c r="M92">
        <v>0</v>
      </c>
      <c r="N92">
        <v>29.007460386938632</v>
      </c>
      <c r="O92">
        <v>48.71</v>
      </c>
      <c r="P92">
        <v>60.05</v>
      </c>
      <c r="Q92">
        <v>5.0199999999999996</v>
      </c>
      <c r="R92">
        <v>10.357053469852104</v>
      </c>
      <c r="S92">
        <v>6.44</v>
      </c>
      <c r="T92">
        <v>0</v>
      </c>
      <c r="U92">
        <v>317.70999999999998</v>
      </c>
      <c r="V92">
        <v>2.7528705636743216</v>
      </c>
      <c r="W92">
        <v>11.05</v>
      </c>
      <c r="X92">
        <v>24.152539966344133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13.018989755713159</v>
      </c>
      <c r="AL92">
        <v>0.34284423407917397</v>
      </c>
      <c r="AM92">
        <v>0</v>
      </c>
      <c r="AN92">
        <v>0</v>
      </c>
      <c r="AO92">
        <v>0</v>
      </c>
      <c r="AP92">
        <v>0.56388000000000016</v>
      </c>
      <c r="AQ92">
        <v>0</v>
      </c>
      <c r="AR92">
        <v>6.4715507246376811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651.69732209829965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48.09</v>
      </c>
      <c r="L93">
        <v>62.85</v>
      </c>
      <c r="M93">
        <v>0</v>
      </c>
      <c r="N93">
        <v>29.007460386938632</v>
      </c>
      <c r="O93">
        <v>48.71</v>
      </c>
      <c r="P93">
        <v>60.05</v>
      </c>
      <c r="Q93">
        <v>5.0199999999999996</v>
      </c>
      <c r="R93">
        <v>10.357053469852104</v>
      </c>
      <c r="S93">
        <v>6.44</v>
      </c>
      <c r="T93">
        <v>0</v>
      </c>
      <c r="U93">
        <v>317.70999999999998</v>
      </c>
      <c r="V93">
        <v>2.7528705636743216</v>
      </c>
      <c r="W93">
        <v>11.05</v>
      </c>
      <c r="X93">
        <v>24.152539966344133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13.018989755713159</v>
      </c>
      <c r="AL93">
        <v>0.34284423407917397</v>
      </c>
      <c r="AM93">
        <v>0</v>
      </c>
      <c r="AN93">
        <v>0</v>
      </c>
      <c r="AO93">
        <v>0</v>
      </c>
      <c r="AP93">
        <v>0.56388000000000016</v>
      </c>
      <c r="AQ93">
        <v>0</v>
      </c>
      <c r="AR93">
        <v>1.0768985507246378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646.30266992438658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48.09</v>
      </c>
      <c r="L94">
        <v>33.659999999999997</v>
      </c>
      <c r="M94">
        <v>0</v>
      </c>
      <c r="N94">
        <v>29.007460386938632</v>
      </c>
      <c r="O94">
        <v>48.71</v>
      </c>
      <c r="P94">
        <v>60.05</v>
      </c>
      <c r="Q94">
        <v>5.0199999999999996</v>
      </c>
      <c r="R94">
        <v>10.357053469852104</v>
      </c>
      <c r="S94">
        <v>6.44</v>
      </c>
      <c r="T94">
        <v>0</v>
      </c>
      <c r="U94">
        <v>317.70999999999998</v>
      </c>
      <c r="V94">
        <v>2.7528705636743216</v>
      </c>
      <c r="W94">
        <v>11.05</v>
      </c>
      <c r="X94">
        <v>24.152539966344133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13.018989755713159</v>
      </c>
      <c r="AL94">
        <v>0.34284423407917397</v>
      </c>
      <c r="AM94">
        <v>0</v>
      </c>
      <c r="AN94">
        <v>0</v>
      </c>
      <c r="AO94">
        <v>0</v>
      </c>
      <c r="AP94">
        <v>0.56388000000000016</v>
      </c>
      <c r="AQ94">
        <v>0</v>
      </c>
      <c r="AR94">
        <v>0.80767391304347824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616.84344528670533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48.09</v>
      </c>
      <c r="L95">
        <v>33.659999999999997</v>
      </c>
      <c r="M95">
        <v>0</v>
      </c>
      <c r="N95">
        <v>29.007460386938632</v>
      </c>
      <c r="O95">
        <v>48.71</v>
      </c>
      <c r="P95">
        <v>60.05</v>
      </c>
      <c r="Q95">
        <v>5.0199999999999996</v>
      </c>
      <c r="R95">
        <v>5.77</v>
      </c>
      <c r="S95">
        <v>3.85</v>
      </c>
      <c r="T95">
        <v>0</v>
      </c>
      <c r="U95">
        <v>317.70999999999998</v>
      </c>
      <c r="V95">
        <v>2.7528705636743216</v>
      </c>
      <c r="W95">
        <v>11.05</v>
      </c>
      <c r="X95">
        <v>24.152539966344133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13.018989755713159</v>
      </c>
      <c r="AL95">
        <v>0.34284423407917397</v>
      </c>
      <c r="AM95">
        <v>0</v>
      </c>
      <c r="AN95">
        <v>0</v>
      </c>
      <c r="AO95">
        <v>0</v>
      </c>
      <c r="AP95">
        <v>0.56388000000000016</v>
      </c>
      <c r="AQ95">
        <v>0</v>
      </c>
      <c r="AR95">
        <v>0.80767391304347824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609.66639181685332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48.09</v>
      </c>
      <c r="L96">
        <v>33.659999999999997</v>
      </c>
      <c r="M96">
        <v>0</v>
      </c>
      <c r="N96">
        <v>29.007460386938632</v>
      </c>
      <c r="O96">
        <v>48.71</v>
      </c>
      <c r="P96">
        <v>60.05</v>
      </c>
      <c r="Q96">
        <v>5.0199999999999996</v>
      </c>
      <c r="R96">
        <v>5.77</v>
      </c>
      <c r="S96">
        <v>3.85</v>
      </c>
      <c r="T96">
        <v>0</v>
      </c>
      <c r="U96">
        <v>317.70999999999998</v>
      </c>
      <c r="V96">
        <v>2.7528705636743216</v>
      </c>
      <c r="W96">
        <v>11.05</v>
      </c>
      <c r="X96">
        <v>24.152946918852958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13.018989755713159</v>
      </c>
      <c r="AL96">
        <v>0.34284423407917397</v>
      </c>
      <c r="AM96">
        <v>0</v>
      </c>
      <c r="AN96">
        <v>0</v>
      </c>
      <c r="AO96">
        <v>0</v>
      </c>
      <c r="AP96">
        <v>0.56388000000000016</v>
      </c>
      <c r="AQ96">
        <v>0</v>
      </c>
      <c r="AR96">
        <v>0.80767391304347824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609.66679876936223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48.09</v>
      </c>
      <c r="L97">
        <v>33.659999999999997</v>
      </c>
      <c r="M97">
        <v>0</v>
      </c>
      <c r="N97">
        <v>29.007460386938632</v>
      </c>
      <c r="O97">
        <v>48.71</v>
      </c>
      <c r="P97">
        <v>60.05</v>
      </c>
      <c r="Q97">
        <v>5.0199999999999996</v>
      </c>
      <c r="R97">
        <v>5.77</v>
      </c>
      <c r="S97">
        <v>3.85</v>
      </c>
      <c r="T97">
        <v>0</v>
      </c>
      <c r="U97">
        <v>317.70999999999998</v>
      </c>
      <c r="V97">
        <v>2.502679528403001</v>
      </c>
      <c r="W97">
        <v>11.05</v>
      </c>
      <c r="X97">
        <v>24.152946918852958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13.018989755713159</v>
      </c>
      <c r="AL97">
        <v>0.34284423407917397</v>
      </c>
      <c r="AM97">
        <v>0</v>
      </c>
      <c r="AN97">
        <v>0</v>
      </c>
      <c r="AO97">
        <v>0</v>
      </c>
      <c r="AP97">
        <v>0.56388000000000016</v>
      </c>
      <c r="AQ97">
        <v>0</v>
      </c>
      <c r="AR97">
        <v>0.40637681159420291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609.01531063264156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48.09</v>
      </c>
      <c r="L98">
        <v>33.659999999999997</v>
      </c>
      <c r="M98">
        <v>0</v>
      </c>
      <c r="N98">
        <v>29.007460386938632</v>
      </c>
      <c r="O98">
        <v>48.71</v>
      </c>
      <c r="P98">
        <v>60.05</v>
      </c>
      <c r="Q98">
        <v>5.0199999999999996</v>
      </c>
      <c r="R98">
        <v>5.77</v>
      </c>
      <c r="S98">
        <v>3.85</v>
      </c>
      <c r="T98">
        <v>0</v>
      </c>
      <c r="U98">
        <v>317.70999999999998</v>
      </c>
      <c r="V98">
        <v>2.502679528403001</v>
      </c>
      <c r="W98">
        <v>11.05</v>
      </c>
      <c r="X98">
        <v>24.152946918852958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13.018989755713159</v>
      </c>
      <c r="AL98">
        <v>0.34284423407917397</v>
      </c>
      <c r="AM98">
        <v>0</v>
      </c>
      <c r="AN98">
        <v>0</v>
      </c>
      <c r="AO98">
        <v>0</v>
      </c>
      <c r="AP98">
        <v>0.56388000000000016</v>
      </c>
      <c r="AQ98">
        <v>0</v>
      </c>
      <c r="AR98">
        <v>0.40637681159420291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609.01531063264156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2.1790019445320921</v>
      </c>
      <c r="L99">
        <f t="shared" si="2"/>
        <v>0.97251439880696855</v>
      </c>
      <c r="M99">
        <f t="shared" si="2"/>
        <v>0</v>
      </c>
      <c r="N99">
        <f t="shared" si="2"/>
        <v>0.69618654730632556</v>
      </c>
      <c r="O99">
        <f t="shared" si="2"/>
        <v>1.1690400000000007</v>
      </c>
      <c r="P99">
        <f t="shared" si="2"/>
        <v>1.4411526314389127</v>
      </c>
      <c r="Q99">
        <f t="shared" si="2"/>
        <v>0.10559795961867516</v>
      </c>
      <c r="R99">
        <f t="shared" si="2"/>
        <v>0.19584955346985214</v>
      </c>
      <c r="S99">
        <f t="shared" si="2"/>
        <v>0.12477500000000005</v>
      </c>
      <c r="T99">
        <f t="shared" si="2"/>
        <v>0</v>
      </c>
      <c r="U99">
        <f t="shared" si="2"/>
        <v>7.612741008863388</v>
      </c>
      <c r="V99">
        <f t="shared" si="2"/>
        <v>6.2135151971579379E-2</v>
      </c>
      <c r="W99">
        <f t="shared" si="2"/>
        <v>0.25033686476368699</v>
      </c>
      <c r="X99">
        <f t="shared" si="2"/>
        <v>0.55652319183066146</v>
      </c>
      <c r="Y99">
        <f t="shared" si="2"/>
        <v>0</v>
      </c>
      <c r="Z99">
        <f t="shared" si="2"/>
        <v>0</v>
      </c>
      <c r="AA99">
        <f t="shared" si="2"/>
        <v>2.0843913795124243E-2</v>
      </c>
      <c r="AB99">
        <f t="shared" si="2"/>
        <v>3.2153029257314329E-2</v>
      </c>
      <c r="AC99">
        <f t="shared" si="2"/>
        <v>2.2508350479032505E-2</v>
      </c>
      <c r="AD99">
        <f t="shared" si="2"/>
        <v>2.8527658970476918E-2</v>
      </c>
      <c r="AE99">
        <f t="shared" si="2"/>
        <v>8.1516214042392052E-2</v>
      </c>
      <c r="AF99">
        <f t="shared" si="2"/>
        <v>0</v>
      </c>
      <c r="AG99">
        <f t="shared" si="2"/>
        <v>0</v>
      </c>
      <c r="AH99">
        <f t="shared" si="2"/>
        <v>0.16275185322069693</v>
      </c>
      <c r="AI99">
        <f t="shared" si="2"/>
        <v>1.3029777297721916E-2</v>
      </c>
      <c r="AJ99">
        <f t="shared" si="2"/>
        <v>0</v>
      </c>
      <c r="AK99">
        <f t="shared" si="2"/>
        <v>0.3124557541371159</v>
      </c>
      <c r="AL99">
        <f t="shared" si="2"/>
        <v>4.2544429862306422E-2</v>
      </c>
      <c r="AM99">
        <f t="shared" si="2"/>
        <v>5.7953180795198818E-3</v>
      </c>
      <c r="AN99">
        <f t="shared" si="2"/>
        <v>0</v>
      </c>
      <c r="AO99">
        <f t="shared" si="2"/>
        <v>0</v>
      </c>
      <c r="AP99">
        <f t="shared" si="2"/>
        <v>1.271079499999999E-2</v>
      </c>
      <c r="AQ99">
        <f t="shared" si="2"/>
        <v>0</v>
      </c>
      <c r="AR99">
        <f t="shared" si="2"/>
        <v>2.8408913949275347E-2</v>
      </c>
      <c r="AS99">
        <f t="shared" si="2"/>
        <v>3.5592479928635158E-2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16.164692740621753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4.9401387679429201</v>
      </c>
      <c r="L3">
        <v>316.95999999999998</v>
      </c>
      <c r="M3">
        <v>15.12</v>
      </c>
      <c r="N3">
        <v>19.259999999999998</v>
      </c>
      <c r="O3">
        <v>0</v>
      </c>
      <c r="P3">
        <v>20.440000000000001</v>
      </c>
      <c r="Q3">
        <v>3.33</v>
      </c>
      <c r="R3">
        <v>6.8800000000000008</v>
      </c>
      <c r="S3">
        <v>4.28</v>
      </c>
      <c r="T3">
        <v>0</v>
      </c>
      <c r="U3">
        <v>24.4</v>
      </c>
      <c r="V3">
        <v>3.34</v>
      </c>
      <c r="W3">
        <v>7.6299999999999981</v>
      </c>
      <c r="X3">
        <v>16.68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2.61696247464503</v>
      </c>
      <c r="AG3">
        <v>12.793560000000003</v>
      </c>
      <c r="AH3">
        <v>0</v>
      </c>
      <c r="AI3">
        <v>0</v>
      </c>
      <c r="AJ3">
        <v>0</v>
      </c>
      <c r="AK3">
        <v>15.725388494877857</v>
      </c>
      <c r="AL3">
        <v>0</v>
      </c>
      <c r="AM3">
        <v>0</v>
      </c>
      <c r="AN3">
        <v>0</v>
      </c>
      <c r="AO3">
        <v>0</v>
      </c>
      <c r="AP3">
        <v>1.1351600000000004</v>
      </c>
      <c r="AQ3">
        <v>0</v>
      </c>
      <c r="AR3">
        <v>0.39269565217391306</v>
      </c>
      <c r="AS3">
        <v>5.5560489146595309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486.34294067825829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4.9401387679429201</v>
      </c>
      <c r="L4">
        <v>320</v>
      </c>
      <c r="M4">
        <v>14.930000000000003</v>
      </c>
      <c r="N4">
        <v>19.259999999999998</v>
      </c>
      <c r="O4">
        <v>0</v>
      </c>
      <c r="P4">
        <v>20.440000000000001</v>
      </c>
      <c r="Q4">
        <v>3.33</v>
      </c>
      <c r="R4">
        <v>6.88</v>
      </c>
      <c r="S4">
        <v>4.28</v>
      </c>
      <c r="T4">
        <v>0</v>
      </c>
      <c r="U4">
        <v>24.4</v>
      </c>
      <c r="V4">
        <v>3.34</v>
      </c>
      <c r="W4">
        <v>7.34</v>
      </c>
      <c r="X4">
        <v>16.042281650071125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2.61696247464503</v>
      </c>
      <c r="AG4">
        <v>12.793560000000003</v>
      </c>
      <c r="AH4">
        <v>0</v>
      </c>
      <c r="AI4">
        <v>0</v>
      </c>
      <c r="AJ4">
        <v>0</v>
      </c>
      <c r="AK4">
        <v>15.725388494877857</v>
      </c>
      <c r="AL4">
        <v>0</v>
      </c>
      <c r="AM4">
        <v>0</v>
      </c>
      <c r="AN4">
        <v>0</v>
      </c>
      <c r="AO4">
        <v>0</v>
      </c>
      <c r="AP4">
        <v>1.1351600000000004</v>
      </c>
      <c r="AQ4">
        <v>0</v>
      </c>
      <c r="AR4">
        <v>0.39269565217391306</v>
      </c>
      <c r="AS4">
        <v>5.5560489146595309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488.2652223283294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4.9401387679429201</v>
      </c>
      <c r="L5">
        <v>320</v>
      </c>
      <c r="M5">
        <v>14.930000000000003</v>
      </c>
      <c r="N5">
        <v>19.259999999999998</v>
      </c>
      <c r="O5">
        <v>0</v>
      </c>
      <c r="P5">
        <v>20.440000000000001</v>
      </c>
      <c r="Q5">
        <v>3.3300000000000005</v>
      </c>
      <c r="R5">
        <v>6.88</v>
      </c>
      <c r="S5">
        <v>4.2799999999999994</v>
      </c>
      <c r="T5">
        <v>0</v>
      </c>
      <c r="U5">
        <v>24.4</v>
      </c>
      <c r="V5">
        <v>2.68</v>
      </c>
      <c r="W5">
        <v>7.34</v>
      </c>
      <c r="X5">
        <v>16.042281650071125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2.61696247464503</v>
      </c>
      <c r="AG5">
        <v>12.793560000000003</v>
      </c>
      <c r="AH5">
        <v>0</v>
      </c>
      <c r="AI5">
        <v>0</v>
      </c>
      <c r="AJ5">
        <v>0</v>
      </c>
      <c r="AK5">
        <v>15.725388494877857</v>
      </c>
      <c r="AL5">
        <v>0</v>
      </c>
      <c r="AM5">
        <v>0</v>
      </c>
      <c r="AN5">
        <v>0</v>
      </c>
      <c r="AO5">
        <v>0</v>
      </c>
      <c r="AP5">
        <v>1.1351600000000004</v>
      </c>
      <c r="AQ5">
        <v>0</v>
      </c>
      <c r="AR5">
        <v>0.39269565217391306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487.60522232832943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4.9401387679429201</v>
      </c>
      <c r="L6">
        <v>320</v>
      </c>
      <c r="M6">
        <v>14.930000000000003</v>
      </c>
      <c r="N6">
        <v>19.259999999999998</v>
      </c>
      <c r="O6">
        <v>0</v>
      </c>
      <c r="P6">
        <v>20.440000000000001</v>
      </c>
      <c r="Q6">
        <v>3.3300000000000005</v>
      </c>
      <c r="R6">
        <v>6.88</v>
      </c>
      <c r="S6">
        <v>4.2799999999999994</v>
      </c>
      <c r="T6">
        <v>0</v>
      </c>
      <c r="U6">
        <v>24.4</v>
      </c>
      <c r="V6">
        <v>2.68</v>
      </c>
      <c r="W6">
        <v>7.34</v>
      </c>
      <c r="X6">
        <v>16.042281650071125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2.61696247464503</v>
      </c>
      <c r="AG6">
        <v>12.793560000000003</v>
      </c>
      <c r="AH6">
        <v>0</v>
      </c>
      <c r="AI6">
        <v>0</v>
      </c>
      <c r="AJ6">
        <v>0</v>
      </c>
      <c r="AK6">
        <v>15.725388494877857</v>
      </c>
      <c r="AL6">
        <v>0</v>
      </c>
      <c r="AM6">
        <v>0</v>
      </c>
      <c r="AN6">
        <v>0</v>
      </c>
      <c r="AO6">
        <v>0</v>
      </c>
      <c r="AP6">
        <v>1.1351600000000004</v>
      </c>
      <c r="AQ6">
        <v>0</v>
      </c>
      <c r="AR6">
        <v>0.39269565217391306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487.60522232832943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4.9401387679429201</v>
      </c>
      <c r="L7">
        <v>320</v>
      </c>
      <c r="M7">
        <v>14.930000000000003</v>
      </c>
      <c r="N7">
        <v>19.259999999999998</v>
      </c>
      <c r="O7">
        <v>0</v>
      </c>
      <c r="P7">
        <v>20.440000000000001</v>
      </c>
      <c r="Q7">
        <v>3.3300000000000005</v>
      </c>
      <c r="R7">
        <v>6.88</v>
      </c>
      <c r="S7">
        <v>4.2799999999999994</v>
      </c>
      <c r="T7">
        <v>0</v>
      </c>
      <c r="U7">
        <v>24.4</v>
      </c>
      <c r="V7">
        <v>2.68</v>
      </c>
      <c r="W7">
        <v>7.61</v>
      </c>
      <c r="X7">
        <v>16.25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2.61696247464503</v>
      </c>
      <c r="AG7">
        <v>12.793560000000003</v>
      </c>
      <c r="AH7">
        <v>0</v>
      </c>
      <c r="AI7">
        <v>0</v>
      </c>
      <c r="AJ7">
        <v>0</v>
      </c>
      <c r="AK7">
        <v>15.725388494877857</v>
      </c>
      <c r="AL7">
        <v>0</v>
      </c>
      <c r="AM7">
        <v>0</v>
      </c>
      <c r="AN7">
        <v>0</v>
      </c>
      <c r="AO7">
        <v>0</v>
      </c>
      <c r="AP7">
        <v>1.1351600000000004</v>
      </c>
      <c r="AQ7">
        <v>0</v>
      </c>
      <c r="AR7">
        <v>0.39269565217391306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488.08294067825835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4.9401387679429201</v>
      </c>
      <c r="L8">
        <v>320</v>
      </c>
      <c r="M8">
        <v>14.930000000000003</v>
      </c>
      <c r="N8">
        <v>19.259999999999998</v>
      </c>
      <c r="O8">
        <v>0</v>
      </c>
      <c r="P8">
        <v>20.437824606215415</v>
      </c>
      <c r="Q8">
        <v>3.3300000000000005</v>
      </c>
      <c r="R8">
        <v>6.88</v>
      </c>
      <c r="S8">
        <v>4.2799999999999994</v>
      </c>
      <c r="T8">
        <v>0</v>
      </c>
      <c r="U8">
        <v>24.4</v>
      </c>
      <c r="V8">
        <v>2.68</v>
      </c>
      <c r="W8">
        <v>7.61</v>
      </c>
      <c r="X8">
        <v>16.25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2.61696247464503</v>
      </c>
      <c r="AG8">
        <v>12.793560000000003</v>
      </c>
      <c r="AH8">
        <v>0</v>
      </c>
      <c r="AI8">
        <v>0</v>
      </c>
      <c r="AJ8">
        <v>0</v>
      </c>
      <c r="AK8">
        <v>15.725388494877857</v>
      </c>
      <c r="AL8">
        <v>0</v>
      </c>
      <c r="AM8">
        <v>0</v>
      </c>
      <c r="AN8">
        <v>0</v>
      </c>
      <c r="AO8">
        <v>0</v>
      </c>
      <c r="AP8">
        <v>1.1351600000000004</v>
      </c>
      <c r="AQ8">
        <v>0</v>
      </c>
      <c r="AR8">
        <v>0.39269565217391306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488.08076528447378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4.9401387679429201</v>
      </c>
      <c r="L9">
        <v>320</v>
      </c>
      <c r="M9">
        <v>14.930000000000003</v>
      </c>
      <c r="N9">
        <v>19.259999999999998</v>
      </c>
      <c r="O9">
        <v>0</v>
      </c>
      <c r="P9">
        <v>20.437824606215415</v>
      </c>
      <c r="Q9">
        <v>3.3300000000000005</v>
      </c>
      <c r="R9">
        <v>6.88</v>
      </c>
      <c r="S9">
        <v>4.2799999999999994</v>
      </c>
      <c r="T9">
        <v>0</v>
      </c>
      <c r="U9">
        <v>24.4</v>
      </c>
      <c r="V9">
        <v>2.68</v>
      </c>
      <c r="W9">
        <v>7.61</v>
      </c>
      <c r="X9">
        <v>16.25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12.793560000000003</v>
      </c>
      <c r="AH9">
        <v>0</v>
      </c>
      <c r="AI9">
        <v>0</v>
      </c>
      <c r="AJ9">
        <v>0</v>
      </c>
      <c r="AK9">
        <v>15.725388494877857</v>
      </c>
      <c r="AL9">
        <v>0</v>
      </c>
      <c r="AM9">
        <v>0</v>
      </c>
      <c r="AN9">
        <v>0</v>
      </c>
      <c r="AO9">
        <v>0</v>
      </c>
      <c r="AP9">
        <v>2.4574680000000004</v>
      </c>
      <c r="AQ9">
        <v>0</v>
      </c>
      <c r="AR9">
        <v>0.39269565217391306</v>
      </c>
      <c r="AS9">
        <v>1.3100126375260186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480.29405063338118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4.9401387679429201</v>
      </c>
      <c r="L10">
        <v>320</v>
      </c>
      <c r="M10">
        <v>14.930000000000003</v>
      </c>
      <c r="N10">
        <v>19.259999999999998</v>
      </c>
      <c r="O10">
        <v>0</v>
      </c>
      <c r="P10">
        <v>20.437824606215415</v>
      </c>
      <c r="Q10">
        <v>3.3300000000000005</v>
      </c>
      <c r="R10">
        <v>6.88</v>
      </c>
      <c r="S10">
        <v>4.2799999999999994</v>
      </c>
      <c r="T10">
        <v>0</v>
      </c>
      <c r="U10">
        <v>24.4</v>
      </c>
      <c r="V10">
        <v>2.68</v>
      </c>
      <c r="W10">
        <v>7.61</v>
      </c>
      <c r="X10">
        <v>16.25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12.793560000000003</v>
      </c>
      <c r="AH10">
        <v>0</v>
      </c>
      <c r="AI10">
        <v>0</v>
      </c>
      <c r="AJ10">
        <v>0</v>
      </c>
      <c r="AK10">
        <v>15.725388494877857</v>
      </c>
      <c r="AL10">
        <v>0</v>
      </c>
      <c r="AM10">
        <v>0</v>
      </c>
      <c r="AN10">
        <v>0</v>
      </c>
      <c r="AO10">
        <v>0</v>
      </c>
      <c r="AP10">
        <v>2.4574680000000004</v>
      </c>
      <c r="AQ10">
        <v>0</v>
      </c>
      <c r="AR10">
        <v>0.39269565217391306</v>
      </c>
      <c r="AS10">
        <v>1.3100126375260186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480.29405063338118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4.9401387679429201</v>
      </c>
      <c r="L11">
        <v>320</v>
      </c>
      <c r="M11">
        <v>14.930000000000003</v>
      </c>
      <c r="N11">
        <v>19.259999999999998</v>
      </c>
      <c r="O11">
        <v>0</v>
      </c>
      <c r="P11">
        <v>20.437824606215415</v>
      </c>
      <c r="Q11">
        <v>3.3300000000000005</v>
      </c>
      <c r="R11">
        <v>6.88</v>
      </c>
      <c r="S11">
        <v>4.2799999999999994</v>
      </c>
      <c r="T11">
        <v>0</v>
      </c>
      <c r="U11">
        <v>24.4</v>
      </c>
      <c r="V11">
        <v>2.68</v>
      </c>
      <c r="W11">
        <v>7.339999999999999</v>
      </c>
      <c r="X11">
        <v>16.042535166745694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12.793560000000003</v>
      </c>
      <c r="AH11">
        <v>0</v>
      </c>
      <c r="AI11">
        <v>0</v>
      </c>
      <c r="AJ11">
        <v>0</v>
      </c>
      <c r="AK11">
        <v>15.725388494877857</v>
      </c>
      <c r="AL11">
        <v>0</v>
      </c>
      <c r="AM11">
        <v>0</v>
      </c>
      <c r="AN11">
        <v>0</v>
      </c>
      <c r="AO11">
        <v>0</v>
      </c>
      <c r="AP11">
        <v>2.4574680000000004</v>
      </c>
      <c r="AQ11">
        <v>0</v>
      </c>
      <c r="AR11">
        <v>0.39269565217391306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479.81658580012686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4.9401387679429201</v>
      </c>
      <c r="L12">
        <v>320</v>
      </c>
      <c r="M12">
        <v>14.93</v>
      </c>
      <c r="N12">
        <v>19.259999999999998</v>
      </c>
      <c r="O12">
        <v>0</v>
      </c>
      <c r="P12">
        <v>20.437824606215415</v>
      </c>
      <c r="Q12">
        <v>3.3300000000000005</v>
      </c>
      <c r="R12">
        <v>6.88</v>
      </c>
      <c r="S12">
        <v>4.2799999999999994</v>
      </c>
      <c r="T12">
        <v>0</v>
      </c>
      <c r="U12">
        <v>24.4</v>
      </c>
      <c r="V12">
        <v>2.68</v>
      </c>
      <c r="W12">
        <v>7.339999999999999</v>
      </c>
      <c r="X12">
        <v>16.042535166745694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12.793560000000003</v>
      </c>
      <c r="AH12">
        <v>0</v>
      </c>
      <c r="AI12">
        <v>0</v>
      </c>
      <c r="AJ12">
        <v>0</v>
      </c>
      <c r="AK12">
        <v>15.725388494877857</v>
      </c>
      <c r="AL12">
        <v>0</v>
      </c>
      <c r="AM12">
        <v>0</v>
      </c>
      <c r="AN12">
        <v>0</v>
      </c>
      <c r="AO12">
        <v>0</v>
      </c>
      <c r="AP12">
        <v>0.94494400000000023</v>
      </c>
      <c r="AQ12">
        <v>0</v>
      </c>
      <c r="AR12">
        <v>0.39269565217391306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478.30406180012687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4.9401387679429201</v>
      </c>
      <c r="L13">
        <v>320</v>
      </c>
      <c r="M13">
        <v>13.74</v>
      </c>
      <c r="N13">
        <v>19.259999999999998</v>
      </c>
      <c r="O13">
        <v>0</v>
      </c>
      <c r="P13">
        <v>20.437824606215415</v>
      </c>
      <c r="Q13">
        <v>3.3300000000000005</v>
      </c>
      <c r="R13">
        <v>6.88</v>
      </c>
      <c r="S13">
        <v>4.2799999999999994</v>
      </c>
      <c r="T13">
        <v>0</v>
      </c>
      <c r="U13">
        <v>24.4</v>
      </c>
      <c r="V13">
        <v>2.6799999999999997</v>
      </c>
      <c r="W13">
        <v>7.339999999999999</v>
      </c>
      <c r="X13">
        <v>16.042535166745694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12.793560000000003</v>
      </c>
      <c r="AH13">
        <v>0</v>
      </c>
      <c r="AI13">
        <v>0</v>
      </c>
      <c r="AJ13">
        <v>0</v>
      </c>
      <c r="AK13">
        <v>15.725388494877857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0.39269565217391306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476.77351380012681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4.9401387679429201</v>
      </c>
      <c r="L14">
        <v>320</v>
      </c>
      <c r="M14">
        <v>14.93</v>
      </c>
      <c r="N14">
        <v>19.259999999999998</v>
      </c>
      <c r="O14">
        <v>0</v>
      </c>
      <c r="P14">
        <v>20.437824606215415</v>
      </c>
      <c r="Q14">
        <v>3.3300000000000005</v>
      </c>
      <c r="R14">
        <v>6.88</v>
      </c>
      <c r="S14">
        <v>4.2799999999999994</v>
      </c>
      <c r="T14">
        <v>0</v>
      </c>
      <c r="U14">
        <v>24.4</v>
      </c>
      <c r="V14">
        <v>2.6799999999999997</v>
      </c>
      <c r="W14">
        <v>7.339999999999999</v>
      </c>
      <c r="X14">
        <v>16.042535166745694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12.793560000000003</v>
      </c>
      <c r="AH14">
        <v>0</v>
      </c>
      <c r="AI14">
        <v>0</v>
      </c>
      <c r="AJ14">
        <v>0</v>
      </c>
      <c r="AK14">
        <v>15.725388494877857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0.39269565217391306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477.96351380012686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4.9401387679429201</v>
      </c>
      <c r="L15">
        <v>320</v>
      </c>
      <c r="M15">
        <v>14.93</v>
      </c>
      <c r="N15">
        <v>19.262529218647405</v>
      </c>
      <c r="O15">
        <v>0</v>
      </c>
      <c r="P15">
        <v>20.437824606215415</v>
      </c>
      <c r="Q15">
        <v>3.3300000000000005</v>
      </c>
      <c r="R15">
        <v>6.88</v>
      </c>
      <c r="S15">
        <v>4.2799999999999994</v>
      </c>
      <c r="T15">
        <v>0</v>
      </c>
      <c r="U15">
        <v>24.4</v>
      </c>
      <c r="V15">
        <v>2.6799999999999997</v>
      </c>
      <c r="W15">
        <v>7.339999999999999</v>
      </c>
      <c r="X15">
        <v>16.042535166745694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12.793560000000003</v>
      </c>
      <c r="AH15">
        <v>0</v>
      </c>
      <c r="AI15">
        <v>0</v>
      </c>
      <c r="AJ15">
        <v>0</v>
      </c>
      <c r="AK15">
        <v>15.725388494877857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0.39269565217391306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477.96604301877426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4.9401387679429201</v>
      </c>
      <c r="L16">
        <v>320</v>
      </c>
      <c r="M16">
        <v>14.93</v>
      </c>
      <c r="N16">
        <v>19.262529218647405</v>
      </c>
      <c r="O16">
        <v>0</v>
      </c>
      <c r="P16">
        <v>20.437824606215415</v>
      </c>
      <c r="Q16">
        <v>3.3300000000000005</v>
      </c>
      <c r="R16">
        <v>6.88</v>
      </c>
      <c r="S16">
        <v>4.2799999999999994</v>
      </c>
      <c r="T16">
        <v>0</v>
      </c>
      <c r="U16">
        <v>24.4</v>
      </c>
      <c r="V16">
        <v>2.6799999999999997</v>
      </c>
      <c r="W16">
        <v>7.339999999999999</v>
      </c>
      <c r="X16">
        <v>16.042535166745694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12.793560000000003</v>
      </c>
      <c r="AH16">
        <v>0</v>
      </c>
      <c r="AI16">
        <v>0</v>
      </c>
      <c r="AJ16">
        <v>0</v>
      </c>
      <c r="AK16">
        <v>15.725388494877857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0.39269565217391306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477.96604301877426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4.9401387679429201</v>
      </c>
      <c r="L17">
        <v>317.36</v>
      </c>
      <c r="M17">
        <v>14.93</v>
      </c>
      <c r="N17">
        <v>19.262529218647405</v>
      </c>
      <c r="O17">
        <v>0</v>
      </c>
      <c r="P17">
        <v>20.437824606215415</v>
      </c>
      <c r="Q17">
        <v>3.35</v>
      </c>
      <c r="R17">
        <v>6.88</v>
      </c>
      <c r="S17">
        <v>4.2799999999999994</v>
      </c>
      <c r="T17">
        <v>0</v>
      </c>
      <c r="U17">
        <v>24.4</v>
      </c>
      <c r="V17">
        <v>2.6799999999999997</v>
      </c>
      <c r="W17">
        <v>7.339999999999999</v>
      </c>
      <c r="X17">
        <v>16.042535166745694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12.793560000000003</v>
      </c>
      <c r="AH17">
        <v>0</v>
      </c>
      <c r="AI17">
        <v>0</v>
      </c>
      <c r="AJ17">
        <v>0</v>
      </c>
      <c r="AK17">
        <v>15.725388494877857</v>
      </c>
      <c r="AL17">
        <v>0</v>
      </c>
      <c r="AM17">
        <v>0</v>
      </c>
      <c r="AN17">
        <v>0</v>
      </c>
      <c r="AO17">
        <v>0</v>
      </c>
      <c r="AP17">
        <v>0.60439600000000016</v>
      </c>
      <c r="AQ17">
        <v>0</v>
      </c>
      <c r="AR17">
        <v>0.39269565217391306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475.34604301877425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4.9401387679429201</v>
      </c>
      <c r="L18">
        <v>317.36</v>
      </c>
      <c r="M18">
        <v>14.93</v>
      </c>
      <c r="N18">
        <v>19.262529218647405</v>
      </c>
      <c r="O18">
        <v>0</v>
      </c>
      <c r="P18">
        <v>20.437824606215415</v>
      </c>
      <c r="Q18">
        <v>3.35</v>
      </c>
      <c r="R18">
        <v>6.88</v>
      </c>
      <c r="S18">
        <v>4.2799999999999994</v>
      </c>
      <c r="T18">
        <v>0</v>
      </c>
      <c r="U18">
        <v>24.4</v>
      </c>
      <c r="V18">
        <v>2.6799999999999997</v>
      </c>
      <c r="W18">
        <v>7.339999999999999</v>
      </c>
      <c r="X18">
        <v>16.042535166745694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12.793560000000003</v>
      </c>
      <c r="AH18">
        <v>0</v>
      </c>
      <c r="AI18">
        <v>0</v>
      </c>
      <c r="AJ18">
        <v>0</v>
      </c>
      <c r="AK18">
        <v>15.725388494877857</v>
      </c>
      <c r="AL18">
        <v>0</v>
      </c>
      <c r="AM18">
        <v>0</v>
      </c>
      <c r="AN18">
        <v>0</v>
      </c>
      <c r="AO18">
        <v>0</v>
      </c>
      <c r="AP18">
        <v>0.60439600000000016</v>
      </c>
      <c r="AQ18">
        <v>0</v>
      </c>
      <c r="AR18">
        <v>0.39269565217391306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475.34604301877425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4.9401387679429201</v>
      </c>
      <c r="L19">
        <v>317.36</v>
      </c>
      <c r="M19">
        <v>14.93</v>
      </c>
      <c r="N19">
        <v>19.262529218647405</v>
      </c>
      <c r="O19">
        <v>0</v>
      </c>
      <c r="P19">
        <v>20.437824606215415</v>
      </c>
      <c r="Q19">
        <v>3.35</v>
      </c>
      <c r="R19">
        <v>6.88</v>
      </c>
      <c r="S19">
        <v>4.2799999999999994</v>
      </c>
      <c r="T19">
        <v>0</v>
      </c>
      <c r="U19">
        <v>24.4</v>
      </c>
      <c r="V19">
        <v>2.6799999999999997</v>
      </c>
      <c r="W19">
        <v>7.339999999999999</v>
      </c>
      <c r="X19">
        <v>16.042535166745694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12.793560000000003</v>
      </c>
      <c r="AH19">
        <v>0</v>
      </c>
      <c r="AI19">
        <v>0</v>
      </c>
      <c r="AJ19">
        <v>0</v>
      </c>
      <c r="AK19">
        <v>15.725388494877857</v>
      </c>
      <c r="AL19">
        <v>0</v>
      </c>
      <c r="AM19">
        <v>0</v>
      </c>
      <c r="AN19">
        <v>0</v>
      </c>
      <c r="AO19">
        <v>0</v>
      </c>
      <c r="AP19">
        <v>2.4574680000000004</v>
      </c>
      <c r="AQ19">
        <v>0</v>
      </c>
      <c r="AR19">
        <v>0.39269565217391306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477.19911501877425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4.9401387679429201</v>
      </c>
      <c r="L20">
        <v>317.36</v>
      </c>
      <c r="M20">
        <v>14.93</v>
      </c>
      <c r="N20">
        <v>19.259999999999998</v>
      </c>
      <c r="O20">
        <v>0</v>
      </c>
      <c r="P20">
        <v>20.437824606215415</v>
      </c>
      <c r="Q20">
        <v>3.35</v>
      </c>
      <c r="R20">
        <v>6.88</v>
      </c>
      <c r="S20">
        <v>4.2799999999999994</v>
      </c>
      <c r="T20">
        <v>0</v>
      </c>
      <c r="U20">
        <v>24.4</v>
      </c>
      <c r="V20">
        <v>2.6799999999999997</v>
      </c>
      <c r="W20">
        <v>7.339999999999999</v>
      </c>
      <c r="X20">
        <v>16.042535166745694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12.793560000000003</v>
      </c>
      <c r="AH20">
        <v>0</v>
      </c>
      <c r="AI20">
        <v>0</v>
      </c>
      <c r="AJ20">
        <v>0</v>
      </c>
      <c r="AK20">
        <v>15.725388494877857</v>
      </c>
      <c r="AL20">
        <v>0</v>
      </c>
      <c r="AM20">
        <v>0</v>
      </c>
      <c r="AN20">
        <v>0</v>
      </c>
      <c r="AO20">
        <v>0</v>
      </c>
      <c r="AP20">
        <v>2.4574680000000004</v>
      </c>
      <c r="AQ20">
        <v>0</v>
      </c>
      <c r="AR20">
        <v>0.39269565217391306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477.19658580012685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4.9401387679429201</v>
      </c>
      <c r="L21">
        <v>317.36</v>
      </c>
      <c r="M21">
        <v>14.93</v>
      </c>
      <c r="N21">
        <v>19.259999999999998</v>
      </c>
      <c r="O21">
        <v>0</v>
      </c>
      <c r="P21">
        <v>20.437824606215415</v>
      </c>
      <c r="Q21">
        <v>3.35</v>
      </c>
      <c r="R21">
        <v>6.88</v>
      </c>
      <c r="S21">
        <v>4.2799999999999994</v>
      </c>
      <c r="T21">
        <v>0</v>
      </c>
      <c r="U21">
        <v>24.67</v>
      </c>
      <c r="V21">
        <v>2.7399999999999998</v>
      </c>
      <c r="W21">
        <v>7.339999999999999</v>
      </c>
      <c r="X21">
        <v>16.042535166745694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12.793560000000003</v>
      </c>
      <c r="AH21">
        <v>0</v>
      </c>
      <c r="AI21">
        <v>0</v>
      </c>
      <c r="AJ21">
        <v>0</v>
      </c>
      <c r="AK21">
        <v>15.725388494877857</v>
      </c>
      <c r="AL21">
        <v>0</v>
      </c>
      <c r="AM21">
        <v>0</v>
      </c>
      <c r="AN21">
        <v>0</v>
      </c>
      <c r="AO21">
        <v>0</v>
      </c>
      <c r="AP21">
        <v>2.4574680000000004</v>
      </c>
      <c r="AQ21">
        <v>0</v>
      </c>
      <c r="AR21">
        <v>0.39269565217391306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477.5265858001269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4.9401387679429201</v>
      </c>
      <c r="L22">
        <v>317.36</v>
      </c>
      <c r="M22">
        <v>14.930000000000003</v>
      </c>
      <c r="N22">
        <v>19.259999999999998</v>
      </c>
      <c r="O22">
        <v>0</v>
      </c>
      <c r="P22">
        <v>20.440000000000001</v>
      </c>
      <c r="Q22">
        <v>3.35</v>
      </c>
      <c r="R22">
        <v>6.88</v>
      </c>
      <c r="S22">
        <v>4.2799999999999994</v>
      </c>
      <c r="T22">
        <v>0</v>
      </c>
      <c r="U22">
        <v>24.719386265455086</v>
      </c>
      <c r="V22">
        <v>2.7399999999999998</v>
      </c>
      <c r="W22">
        <v>7.339999999999999</v>
      </c>
      <c r="X22">
        <v>16.04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12.793560000000003</v>
      </c>
      <c r="AH22">
        <v>0</v>
      </c>
      <c r="AI22">
        <v>0</v>
      </c>
      <c r="AJ22">
        <v>0</v>
      </c>
      <c r="AK22">
        <v>15.725388494877857</v>
      </c>
      <c r="AL22">
        <v>0</v>
      </c>
      <c r="AM22">
        <v>0</v>
      </c>
      <c r="AN22">
        <v>0</v>
      </c>
      <c r="AO22">
        <v>0</v>
      </c>
      <c r="AP22">
        <v>2.4574680000000004</v>
      </c>
      <c r="AQ22">
        <v>0</v>
      </c>
      <c r="AR22">
        <v>0.39269565217391306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477.57561229262092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4.9401387679429201</v>
      </c>
      <c r="L23">
        <v>312</v>
      </c>
      <c r="M23">
        <v>14.930000000000003</v>
      </c>
      <c r="N23">
        <v>19.259999999999998</v>
      </c>
      <c r="O23">
        <v>0</v>
      </c>
      <c r="P23">
        <v>20.440000000000001</v>
      </c>
      <c r="Q23">
        <v>3.52</v>
      </c>
      <c r="R23">
        <v>6.88</v>
      </c>
      <c r="S23">
        <v>4.2799999999999994</v>
      </c>
      <c r="T23">
        <v>0</v>
      </c>
      <c r="U23">
        <v>24.719386265455086</v>
      </c>
      <c r="V23">
        <v>3.2</v>
      </c>
      <c r="W23">
        <v>6.64</v>
      </c>
      <c r="X23">
        <v>16.04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12.793560000000003</v>
      </c>
      <c r="AH23">
        <v>0</v>
      </c>
      <c r="AI23">
        <v>0</v>
      </c>
      <c r="AJ23">
        <v>0</v>
      </c>
      <c r="AK23">
        <v>15.725388494877857</v>
      </c>
      <c r="AL23">
        <v>0</v>
      </c>
      <c r="AM23">
        <v>0</v>
      </c>
      <c r="AN23">
        <v>0</v>
      </c>
      <c r="AO23">
        <v>0</v>
      </c>
      <c r="AP23">
        <v>0.94494400000000023</v>
      </c>
      <c r="AQ23">
        <v>0</v>
      </c>
      <c r="AR23">
        <v>0.39269565217391306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470.63308829262087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4.9401387679429201</v>
      </c>
      <c r="L24">
        <v>312</v>
      </c>
      <c r="M24">
        <v>14.930000000000003</v>
      </c>
      <c r="N24">
        <v>19.259999999999998</v>
      </c>
      <c r="O24">
        <v>0</v>
      </c>
      <c r="P24">
        <v>20.440000000000001</v>
      </c>
      <c r="Q24">
        <v>3.3277665995975858</v>
      </c>
      <c r="R24">
        <v>6.88</v>
      </c>
      <c r="S24">
        <v>4.28</v>
      </c>
      <c r="T24">
        <v>0</v>
      </c>
      <c r="U24">
        <v>24.719386265455086</v>
      </c>
      <c r="V24">
        <v>3.34</v>
      </c>
      <c r="W24">
        <v>7.34</v>
      </c>
      <c r="X24">
        <v>16.04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12.793560000000003</v>
      </c>
      <c r="AH24">
        <v>6.9030095036958823</v>
      </c>
      <c r="AI24">
        <v>0</v>
      </c>
      <c r="AJ24">
        <v>0</v>
      </c>
      <c r="AK24">
        <v>15.725388494877857</v>
      </c>
      <c r="AL24">
        <v>0</v>
      </c>
      <c r="AM24">
        <v>0</v>
      </c>
      <c r="AN24">
        <v>0</v>
      </c>
      <c r="AO24">
        <v>0</v>
      </c>
      <c r="AP24">
        <v>0.60439600000000016</v>
      </c>
      <c r="AQ24">
        <v>4.5931761904761892</v>
      </c>
      <c r="AR24">
        <v>0.39269565217391306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482.4364925863905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4.9401387679429201</v>
      </c>
      <c r="L25">
        <v>312</v>
      </c>
      <c r="M25">
        <v>14.930000000000003</v>
      </c>
      <c r="N25">
        <v>19.259999999999998</v>
      </c>
      <c r="O25">
        <v>0</v>
      </c>
      <c r="P25">
        <v>20.440000000000001</v>
      </c>
      <c r="Q25">
        <v>3.3277665995975858</v>
      </c>
      <c r="R25">
        <v>6.88</v>
      </c>
      <c r="S25">
        <v>4.28</v>
      </c>
      <c r="T25">
        <v>0</v>
      </c>
      <c r="U25">
        <v>24.719386265455086</v>
      </c>
      <c r="V25">
        <v>3.45</v>
      </c>
      <c r="W25">
        <v>7.34</v>
      </c>
      <c r="X25">
        <v>16.04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5.2369929006085192</v>
      </c>
      <c r="AG25">
        <v>12.793560000000003</v>
      </c>
      <c r="AH25">
        <v>13.8029510031679</v>
      </c>
      <c r="AI25">
        <v>0</v>
      </c>
      <c r="AJ25">
        <v>0</v>
      </c>
      <c r="AK25">
        <v>15.725388494877857</v>
      </c>
      <c r="AL25">
        <v>0</v>
      </c>
      <c r="AM25">
        <v>0</v>
      </c>
      <c r="AN25">
        <v>0</v>
      </c>
      <c r="AO25">
        <v>0</v>
      </c>
      <c r="AP25">
        <v>0.60439600000000016</v>
      </c>
      <c r="AQ25">
        <v>9.1863523809523784</v>
      </c>
      <c r="AR25">
        <v>0.39269565217391306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501.5226270762613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4.9401387679429201</v>
      </c>
      <c r="L26">
        <v>308.52</v>
      </c>
      <c r="M26">
        <v>14.930000000000003</v>
      </c>
      <c r="N26">
        <v>19.259999999999998</v>
      </c>
      <c r="O26">
        <v>0</v>
      </c>
      <c r="P26">
        <v>20.440000000000001</v>
      </c>
      <c r="Q26">
        <v>3.3277665995975858</v>
      </c>
      <c r="R26">
        <v>6.88</v>
      </c>
      <c r="S26">
        <v>4.28</v>
      </c>
      <c r="T26">
        <v>0</v>
      </c>
      <c r="U26">
        <v>24.719386265455086</v>
      </c>
      <c r="V26">
        <v>3.45</v>
      </c>
      <c r="W26">
        <v>7.34</v>
      </c>
      <c r="X26">
        <v>16.04</v>
      </c>
      <c r="Y26">
        <v>0</v>
      </c>
      <c r="Z26">
        <v>0</v>
      </c>
      <c r="AA26">
        <v>0</v>
      </c>
      <c r="AB26">
        <v>0.98184546136534123</v>
      </c>
      <c r="AC26">
        <v>0</v>
      </c>
      <c r="AD26">
        <v>0</v>
      </c>
      <c r="AE26">
        <v>4.8629863739591217</v>
      </c>
      <c r="AF26">
        <v>5.2369929006085192</v>
      </c>
      <c r="AG26">
        <v>12.793560000000003</v>
      </c>
      <c r="AH26">
        <v>16.935383315733898</v>
      </c>
      <c r="AI26">
        <v>0</v>
      </c>
      <c r="AJ26">
        <v>0</v>
      </c>
      <c r="AK26">
        <v>15.725388494877857</v>
      </c>
      <c r="AL26">
        <v>0</v>
      </c>
      <c r="AM26">
        <v>0</v>
      </c>
      <c r="AN26">
        <v>0</v>
      </c>
      <c r="AO26">
        <v>0</v>
      </c>
      <c r="AP26">
        <v>0.60439600000000016</v>
      </c>
      <c r="AQ26">
        <v>13.779528571428568</v>
      </c>
      <c r="AR26">
        <v>0.39269565217391306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506.75008104066882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4.9401387679429201</v>
      </c>
      <c r="L27">
        <v>308.52</v>
      </c>
      <c r="M27">
        <v>27.149999999999995</v>
      </c>
      <c r="N27">
        <v>35.046931629169215</v>
      </c>
      <c r="O27">
        <v>0</v>
      </c>
      <c r="P27">
        <v>37.17</v>
      </c>
      <c r="Q27">
        <v>3.3277665995975858</v>
      </c>
      <c r="R27">
        <v>6.88</v>
      </c>
      <c r="S27">
        <v>4.28</v>
      </c>
      <c r="T27">
        <v>0</v>
      </c>
      <c r="U27">
        <v>24.719386265455086</v>
      </c>
      <c r="V27">
        <v>3.45</v>
      </c>
      <c r="W27">
        <v>13.106932615816564</v>
      </c>
      <c r="X27">
        <v>28.503145348195567</v>
      </c>
      <c r="Y27">
        <v>0</v>
      </c>
      <c r="Z27">
        <v>0</v>
      </c>
      <c r="AA27">
        <v>0</v>
      </c>
      <c r="AB27">
        <v>2.3594973743435856</v>
      </c>
      <c r="AC27">
        <v>0</v>
      </c>
      <c r="AD27">
        <v>2.3778009084027252</v>
      </c>
      <c r="AE27">
        <v>4.8629863739591217</v>
      </c>
      <c r="AF27">
        <v>7.8539553752535491</v>
      </c>
      <c r="AG27">
        <v>12.793560000000003</v>
      </c>
      <c r="AH27">
        <v>27.943382470960934</v>
      </c>
      <c r="AI27">
        <v>1.1260816967792615</v>
      </c>
      <c r="AJ27">
        <v>0</v>
      </c>
      <c r="AK27">
        <v>15.725388494877857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18.36656825396825</v>
      </c>
      <c r="AR27">
        <v>0.39269565217391306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592.20623046442188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4.9401387679429201</v>
      </c>
      <c r="L28">
        <v>308.52</v>
      </c>
      <c r="M28">
        <v>27.149999999999995</v>
      </c>
      <c r="N28">
        <v>35.046931629169215</v>
      </c>
      <c r="O28">
        <v>0</v>
      </c>
      <c r="P28">
        <v>37.17</v>
      </c>
      <c r="Q28">
        <v>3.3277665995975858</v>
      </c>
      <c r="R28">
        <v>6.87</v>
      </c>
      <c r="S28">
        <v>4.28</v>
      </c>
      <c r="T28">
        <v>0</v>
      </c>
      <c r="U28">
        <v>24.719386265455086</v>
      </c>
      <c r="V28">
        <v>3.45</v>
      </c>
      <c r="W28">
        <v>13.34</v>
      </c>
      <c r="X28">
        <v>29.173144674428638</v>
      </c>
      <c r="Y28">
        <v>0</v>
      </c>
      <c r="Z28">
        <v>0</v>
      </c>
      <c r="AA28">
        <v>0</v>
      </c>
      <c r="AB28">
        <v>3.8874943735933978</v>
      </c>
      <c r="AC28">
        <v>2.8564606565101305</v>
      </c>
      <c r="AD28">
        <v>4.7157161241483729</v>
      </c>
      <c r="AE28">
        <v>4.8629863739591217</v>
      </c>
      <c r="AF28">
        <v>7.8539553752535491</v>
      </c>
      <c r="AG28">
        <v>12.793560000000003</v>
      </c>
      <c r="AH28">
        <v>34.50891151003168</v>
      </c>
      <c r="AI28">
        <v>4.8848012568735273</v>
      </c>
      <c r="AJ28">
        <v>0</v>
      </c>
      <c r="AK28">
        <v>15.725388494877857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18.36656825396825</v>
      </c>
      <c r="AR28">
        <v>0.39269565217391306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610.14591864550903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4.9401387679429201</v>
      </c>
      <c r="L29">
        <v>312</v>
      </c>
      <c r="M29">
        <v>27.149999999999995</v>
      </c>
      <c r="N29">
        <v>35.046931629169215</v>
      </c>
      <c r="O29">
        <v>0</v>
      </c>
      <c r="P29">
        <v>37.17</v>
      </c>
      <c r="Q29">
        <v>3.3277665995975858</v>
      </c>
      <c r="R29">
        <v>6.88</v>
      </c>
      <c r="S29">
        <v>4.28</v>
      </c>
      <c r="T29">
        <v>0</v>
      </c>
      <c r="U29">
        <v>24.719386265455086</v>
      </c>
      <c r="V29">
        <v>2.95</v>
      </c>
      <c r="W29">
        <v>13.34</v>
      </c>
      <c r="X29">
        <v>29.173067942785025</v>
      </c>
      <c r="Y29">
        <v>0</v>
      </c>
      <c r="Z29">
        <v>0</v>
      </c>
      <c r="AA29">
        <v>4.1442067510548517</v>
      </c>
      <c r="AB29">
        <v>11.659414853713427</v>
      </c>
      <c r="AC29">
        <v>8.5755182974713371</v>
      </c>
      <c r="AD29">
        <v>9.4713179409538242</v>
      </c>
      <c r="AE29">
        <v>9.7259727479182434</v>
      </c>
      <c r="AF29">
        <v>11.7533215010142</v>
      </c>
      <c r="AG29">
        <v>12.793560000000003</v>
      </c>
      <c r="AH29">
        <v>41.411921013727557</v>
      </c>
      <c r="AI29">
        <v>4.8848012568735273</v>
      </c>
      <c r="AJ29">
        <v>0</v>
      </c>
      <c r="AK29">
        <v>15.725388494877857</v>
      </c>
      <c r="AL29">
        <v>0</v>
      </c>
      <c r="AM29">
        <v>1.5556114028507126</v>
      </c>
      <c r="AN29">
        <v>0</v>
      </c>
      <c r="AO29">
        <v>0</v>
      </c>
      <c r="AP29">
        <v>0</v>
      </c>
      <c r="AQ29">
        <v>18.36656825396825</v>
      </c>
      <c r="AR29">
        <v>0.39269565217391306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652.74760200907326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</v>
      </c>
      <c r="L30">
        <v>377.08</v>
      </c>
      <c r="M30">
        <v>27.149999999999995</v>
      </c>
      <c r="N30">
        <v>35.046931629169215</v>
      </c>
      <c r="O30">
        <v>0</v>
      </c>
      <c r="P30">
        <v>37.17</v>
      </c>
      <c r="Q30">
        <v>6.05</v>
      </c>
      <c r="R30">
        <v>12.51</v>
      </c>
      <c r="S30">
        <v>7.79</v>
      </c>
      <c r="T30">
        <v>0</v>
      </c>
      <c r="U30">
        <v>24.719386265455086</v>
      </c>
      <c r="V30">
        <v>3.45</v>
      </c>
      <c r="W30">
        <v>13.34</v>
      </c>
      <c r="X30">
        <v>29.173067942785025</v>
      </c>
      <c r="Y30">
        <v>0</v>
      </c>
      <c r="Z30">
        <v>0</v>
      </c>
      <c r="AA30">
        <v>4.1442067510548517</v>
      </c>
      <c r="AB30">
        <v>11.659414853713427</v>
      </c>
      <c r="AC30">
        <v>8.5755182974713371</v>
      </c>
      <c r="AD30">
        <v>10.784477668433006</v>
      </c>
      <c r="AE30">
        <v>9.7259727479182434</v>
      </c>
      <c r="AF30">
        <v>11.7533215010142</v>
      </c>
      <c r="AG30">
        <v>12.793560000000003</v>
      </c>
      <c r="AH30">
        <v>41.411921013727557</v>
      </c>
      <c r="AI30">
        <v>4.8848012568735273</v>
      </c>
      <c r="AJ30">
        <v>0</v>
      </c>
      <c r="AK30">
        <v>15.725388494877857</v>
      </c>
      <c r="AL30">
        <v>0</v>
      </c>
      <c r="AM30">
        <v>1.5556114028507126</v>
      </c>
      <c r="AN30">
        <v>0</v>
      </c>
      <c r="AO30">
        <v>0</v>
      </c>
      <c r="AP30">
        <v>0</v>
      </c>
      <c r="AQ30">
        <v>18.36656825396825</v>
      </c>
      <c r="AR30">
        <v>0.39269565217391306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731.51285636901218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471.29</v>
      </c>
      <c r="M31">
        <v>27.149999999999995</v>
      </c>
      <c r="N31">
        <v>35.046931629169215</v>
      </c>
      <c r="O31">
        <v>0</v>
      </c>
      <c r="P31">
        <v>37.17</v>
      </c>
      <c r="Q31">
        <v>6.07</v>
      </c>
      <c r="R31">
        <v>12.51</v>
      </c>
      <c r="S31">
        <v>7.79</v>
      </c>
      <c r="T31">
        <v>0</v>
      </c>
      <c r="U31">
        <v>24.719386265455086</v>
      </c>
      <c r="V31">
        <v>3.45</v>
      </c>
      <c r="W31">
        <v>13.34</v>
      </c>
      <c r="X31">
        <v>29.173067942785025</v>
      </c>
      <c r="Y31">
        <v>0</v>
      </c>
      <c r="Z31">
        <v>0</v>
      </c>
      <c r="AA31">
        <v>8.2761434599156125</v>
      </c>
      <c r="AB31">
        <v>11.659414853713427</v>
      </c>
      <c r="AC31">
        <v>8.5755182974713371</v>
      </c>
      <c r="AD31">
        <v>10.784477668433006</v>
      </c>
      <c r="AE31">
        <v>9.7259727479182434</v>
      </c>
      <c r="AF31">
        <v>11.7533215010142</v>
      </c>
      <c r="AG31">
        <v>12.793560000000003</v>
      </c>
      <c r="AH31">
        <v>41.411921013727557</v>
      </c>
      <c r="AI31">
        <v>4.8848012568735273</v>
      </c>
      <c r="AJ31">
        <v>0</v>
      </c>
      <c r="AK31">
        <v>15.725388494877857</v>
      </c>
      <c r="AL31">
        <v>0</v>
      </c>
      <c r="AM31">
        <v>1.5556114028507126</v>
      </c>
      <c r="AN31">
        <v>0</v>
      </c>
      <c r="AO31">
        <v>0</v>
      </c>
      <c r="AP31">
        <v>0</v>
      </c>
      <c r="AQ31">
        <v>18.36656825396825</v>
      </c>
      <c r="AR31">
        <v>0.39269565217391306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829.86479307787295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4.9399999999999995</v>
      </c>
      <c r="L32">
        <v>557.3900000000001</v>
      </c>
      <c r="M32">
        <v>27.149999999999995</v>
      </c>
      <c r="N32">
        <v>35.046931629169215</v>
      </c>
      <c r="O32">
        <v>0</v>
      </c>
      <c r="P32">
        <v>37.17</v>
      </c>
      <c r="Q32">
        <v>6.07</v>
      </c>
      <c r="R32">
        <v>12.51</v>
      </c>
      <c r="S32">
        <v>7.79</v>
      </c>
      <c r="T32">
        <v>0</v>
      </c>
      <c r="U32">
        <v>24.719386265455086</v>
      </c>
      <c r="V32">
        <v>3.45</v>
      </c>
      <c r="W32">
        <v>13.34</v>
      </c>
      <c r="X32">
        <v>29.173067942785025</v>
      </c>
      <c r="Y32">
        <v>0</v>
      </c>
      <c r="Z32">
        <v>0</v>
      </c>
      <c r="AA32">
        <v>8.2761434599156125</v>
      </c>
      <c r="AB32">
        <v>11.659414853713427</v>
      </c>
      <c r="AC32">
        <v>8.5755182974713371</v>
      </c>
      <c r="AD32">
        <v>10.784477668433006</v>
      </c>
      <c r="AE32">
        <v>9.7259727479182434</v>
      </c>
      <c r="AF32">
        <v>11.7533215010142</v>
      </c>
      <c r="AG32">
        <v>12.793560000000003</v>
      </c>
      <c r="AH32">
        <v>41.411921013727557</v>
      </c>
      <c r="AI32">
        <v>4.8848012568735273</v>
      </c>
      <c r="AJ32">
        <v>0</v>
      </c>
      <c r="AK32">
        <v>15.725388494877857</v>
      </c>
      <c r="AL32">
        <v>0</v>
      </c>
      <c r="AM32">
        <v>1.5556114028507126</v>
      </c>
      <c r="AN32">
        <v>0</v>
      </c>
      <c r="AO32">
        <v>0</v>
      </c>
      <c r="AP32">
        <v>0</v>
      </c>
      <c r="AQ32">
        <v>18.36656825396825</v>
      </c>
      <c r="AR32">
        <v>0.39269565217391306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915.96479307787308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8.6001372924648773</v>
      </c>
      <c r="L33">
        <v>557.3900000000001</v>
      </c>
      <c r="M33">
        <v>27.149999999999995</v>
      </c>
      <c r="N33">
        <v>35.046931629169215</v>
      </c>
      <c r="O33">
        <v>0</v>
      </c>
      <c r="P33">
        <v>37.17</v>
      </c>
      <c r="Q33">
        <v>6.07</v>
      </c>
      <c r="R33">
        <v>12.51</v>
      </c>
      <c r="S33">
        <v>7.79</v>
      </c>
      <c r="T33">
        <v>0</v>
      </c>
      <c r="U33">
        <v>24.719386265455086</v>
      </c>
      <c r="V33">
        <v>3.45</v>
      </c>
      <c r="W33">
        <v>13.34</v>
      </c>
      <c r="X33">
        <v>29.173067942785025</v>
      </c>
      <c r="Y33">
        <v>0</v>
      </c>
      <c r="Z33">
        <v>0</v>
      </c>
      <c r="AA33">
        <v>4.1442067510548517</v>
      </c>
      <c r="AB33">
        <v>11.659414853713427</v>
      </c>
      <c r="AC33">
        <v>8.5755182974713371</v>
      </c>
      <c r="AD33">
        <v>10.784477668433006</v>
      </c>
      <c r="AE33">
        <v>9.7259727479182434</v>
      </c>
      <c r="AF33">
        <v>11.7533215010142</v>
      </c>
      <c r="AG33">
        <v>12.793560000000003</v>
      </c>
      <c r="AH33">
        <v>41.411921013727557</v>
      </c>
      <c r="AI33">
        <v>4.8848012568735273</v>
      </c>
      <c r="AJ33">
        <v>0</v>
      </c>
      <c r="AK33">
        <v>15.725388494877857</v>
      </c>
      <c r="AL33">
        <v>0</v>
      </c>
      <c r="AM33">
        <v>1.5556114028507126</v>
      </c>
      <c r="AN33">
        <v>0</v>
      </c>
      <c r="AO33">
        <v>0</v>
      </c>
      <c r="AP33">
        <v>0</v>
      </c>
      <c r="AQ33">
        <v>18.36656825396825</v>
      </c>
      <c r="AR33">
        <v>7.8170978260869575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922.91739583539027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8.9902737973777587</v>
      </c>
      <c r="L34">
        <v>557.3900000000001</v>
      </c>
      <c r="M34">
        <v>27.149999999999995</v>
      </c>
      <c r="N34">
        <v>35.046931629169215</v>
      </c>
      <c r="O34">
        <v>0</v>
      </c>
      <c r="P34">
        <v>37.17</v>
      </c>
      <c r="Q34">
        <v>6.07</v>
      </c>
      <c r="R34">
        <v>12.51</v>
      </c>
      <c r="S34">
        <v>7.79</v>
      </c>
      <c r="T34">
        <v>0</v>
      </c>
      <c r="U34">
        <v>24.719386265455086</v>
      </c>
      <c r="V34">
        <v>3.45</v>
      </c>
      <c r="W34">
        <v>13.34</v>
      </c>
      <c r="X34">
        <v>29.173067942785025</v>
      </c>
      <c r="Y34">
        <v>0</v>
      </c>
      <c r="Z34">
        <v>0</v>
      </c>
      <c r="AA34">
        <v>4.1442067510548517</v>
      </c>
      <c r="AB34">
        <v>11.659414853713427</v>
      </c>
      <c r="AC34">
        <v>8.5755182974713371</v>
      </c>
      <c r="AD34">
        <v>10.784477668433006</v>
      </c>
      <c r="AE34">
        <v>9.7259727479182434</v>
      </c>
      <c r="AF34">
        <v>11.7533215010142</v>
      </c>
      <c r="AG34">
        <v>12.793560000000003</v>
      </c>
      <c r="AH34">
        <v>30.738334318901799</v>
      </c>
      <c r="AI34">
        <v>1.0493731343283583</v>
      </c>
      <c r="AJ34">
        <v>0</v>
      </c>
      <c r="AK34">
        <v>15.725388494877857</v>
      </c>
      <c r="AL34">
        <v>0</v>
      </c>
      <c r="AM34">
        <v>1.5556114028507126</v>
      </c>
      <c r="AN34">
        <v>0</v>
      </c>
      <c r="AO34">
        <v>0</v>
      </c>
      <c r="AP34">
        <v>0</v>
      </c>
      <c r="AQ34">
        <v>18.36656825396825</v>
      </c>
      <c r="AR34">
        <v>7.8170978260869575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908.79851752293223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9.3501517976080741</v>
      </c>
      <c r="L35">
        <v>557.3900000000001</v>
      </c>
      <c r="M35">
        <v>27.149999999999995</v>
      </c>
      <c r="N35">
        <v>35.046931629169215</v>
      </c>
      <c r="O35">
        <v>0</v>
      </c>
      <c r="P35">
        <v>37.17</v>
      </c>
      <c r="Q35">
        <v>6.07</v>
      </c>
      <c r="R35">
        <v>12.51</v>
      </c>
      <c r="S35">
        <v>7.79</v>
      </c>
      <c r="T35">
        <v>0</v>
      </c>
      <c r="U35">
        <v>24.719386265455086</v>
      </c>
      <c r="V35">
        <v>3.45</v>
      </c>
      <c r="W35">
        <v>13.34</v>
      </c>
      <c r="X35">
        <v>29.173067942785025</v>
      </c>
      <c r="Y35">
        <v>0</v>
      </c>
      <c r="Z35">
        <v>0</v>
      </c>
      <c r="AA35">
        <v>4.1442067510548517</v>
      </c>
      <c r="AB35">
        <v>3.8874943735933978</v>
      </c>
      <c r="AC35">
        <v>0.56454217056698608</v>
      </c>
      <c r="AD35">
        <v>4.7157161241483729</v>
      </c>
      <c r="AE35">
        <v>9.7259727479182434</v>
      </c>
      <c r="AF35">
        <v>7.8539553752535491</v>
      </c>
      <c r="AG35">
        <v>12.793560000000003</v>
      </c>
      <c r="AH35">
        <v>30.738334318901799</v>
      </c>
      <c r="AI35">
        <v>0</v>
      </c>
      <c r="AJ35">
        <v>0</v>
      </c>
      <c r="AK35">
        <v>15.725388494877857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18.36656825396825</v>
      </c>
      <c r="AR35">
        <v>7.8170978260869575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880.80238670891379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8.9903016626679868</v>
      </c>
      <c r="L36">
        <v>557.3900000000001</v>
      </c>
      <c r="M36">
        <v>27.149999999999995</v>
      </c>
      <c r="N36">
        <v>35.046931629169215</v>
      </c>
      <c r="O36">
        <v>0</v>
      </c>
      <c r="P36">
        <v>37.17</v>
      </c>
      <c r="Q36">
        <v>6.07</v>
      </c>
      <c r="R36">
        <v>12.51</v>
      </c>
      <c r="S36">
        <v>7.79</v>
      </c>
      <c r="T36">
        <v>0</v>
      </c>
      <c r="U36">
        <v>24.719386265455086</v>
      </c>
      <c r="V36">
        <v>3.45</v>
      </c>
      <c r="W36">
        <v>13.34</v>
      </c>
      <c r="X36">
        <v>29.173067942785025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2.3778009084027252</v>
      </c>
      <c r="AE36">
        <v>9.7259727479182434</v>
      </c>
      <c r="AF36">
        <v>5.2369929006085192</v>
      </c>
      <c r="AG36">
        <v>12.793560000000003</v>
      </c>
      <c r="AH36">
        <v>22.356546779303066</v>
      </c>
      <c r="AI36">
        <v>0</v>
      </c>
      <c r="AJ36">
        <v>0</v>
      </c>
      <c r="AK36">
        <v>15.725388494877857</v>
      </c>
      <c r="AL36">
        <v>0</v>
      </c>
      <c r="AM36">
        <v>0</v>
      </c>
      <c r="AN36">
        <v>0</v>
      </c>
      <c r="AO36">
        <v>0</v>
      </c>
      <c r="AP36">
        <v>1.8500040000000004</v>
      </c>
      <c r="AQ36">
        <v>18.36656825396825</v>
      </c>
      <c r="AR36">
        <v>0.49086956521739133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853.03340378789937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8.9901528028011022</v>
      </c>
      <c r="L37">
        <v>557.3900000000001</v>
      </c>
      <c r="M37">
        <v>27.149999999999995</v>
      </c>
      <c r="N37">
        <v>35.046931629169215</v>
      </c>
      <c r="O37">
        <v>0</v>
      </c>
      <c r="P37">
        <v>37.17</v>
      </c>
      <c r="Q37">
        <v>6.07</v>
      </c>
      <c r="R37">
        <v>12.51</v>
      </c>
      <c r="S37">
        <v>7.79</v>
      </c>
      <c r="T37">
        <v>0</v>
      </c>
      <c r="U37">
        <v>24.719386265455086</v>
      </c>
      <c r="V37">
        <v>3.45</v>
      </c>
      <c r="W37">
        <v>13.34</v>
      </c>
      <c r="X37">
        <v>29.173067942785025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9.7259727479182434</v>
      </c>
      <c r="AF37">
        <v>5.2369929006085192</v>
      </c>
      <c r="AG37">
        <v>12.793560000000003</v>
      </c>
      <c r="AH37">
        <v>16.766643083421332</v>
      </c>
      <c r="AI37">
        <v>0</v>
      </c>
      <c r="AJ37">
        <v>0</v>
      </c>
      <c r="AK37">
        <v>15.725388494877857</v>
      </c>
      <c r="AL37">
        <v>0</v>
      </c>
      <c r="AM37">
        <v>0</v>
      </c>
      <c r="AN37">
        <v>0</v>
      </c>
      <c r="AO37">
        <v>0</v>
      </c>
      <c r="AP37">
        <v>1.8500040000000004</v>
      </c>
      <c r="AQ37">
        <v>18.36656825396825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845.06555032374797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8.9901556009415682</v>
      </c>
      <c r="L38">
        <v>557.3900000000001</v>
      </c>
      <c r="M38">
        <v>27.149999999999995</v>
      </c>
      <c r="N38">
        <v>35.046931629169215</v>
      </c>
      <c r="O38">
        <v>0</v>
      </c>
      <c r="P38">
        <v>37.17</v>
      </c>
      <c r="Q38">
        <v>6.07</v>
      </c>
      <c r="R38">
        <v>12.51</v>
      </c>
      <c r="S38">
        <v>7.79</v>
      </c>
      <c r="T38">
        <v>0</v>
      </c>
      <c r="U38">
        <v>24.719386265455086</v>
      </c>
      <c r="V38">
        <v>3.45</v>
      </c>
      <c r="W38">
        <v>13.34</v>
      </c>
      <c r="X38">
        <v>29.173067942785025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9.7259727479182434</v>
      </c>
      <c r="AF38">
        <v>5.2369929006085192</v>
      </c>
      <c r="AG38">
        <v>12.793560000000003</v>
      </c>
      <c r="AH38">
        <v>11.176739387539598</v>
      </c>
      <c r="AI38">
        <v>0</v>
      </c>
      <c r="AJ38">
        <v>0</v>
      </c>
      <c r="AK38">
        <v>15.725388494877857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18.36656825396825</v>
      </c>
      <c r="AR38">
        <v>0.49086956521739133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837.62564542600671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8.9901556009415682</v>
      </c>
      <c r="L39">
        <v>532.2411431899493</v>
      </c>
      <c r="M39">
        <v>27.149999999999995</v>
      </c>
      <c r="N39">
        <v>35.046931629169215</v>
      </c>
      <c r="O39">
        <v>0</v>
      </c>
      <c r="P39">
        <v>37.17</v>
      </c>
      <c r="Q39">
        <v>6.07</v>
      </c>
      <c r="R39">
        <v>12.51</v>
      </c>
      <c r="S39">
        <v>7.79</v>
      </c>
      <c r="T39">
        <v>0</v>
      </c>
      <c r="U39">
        <v>24.719386265455086</v>
      </c>
      <c r="V39">
        <v>3.45</v>
      </c>
      <c r="W39">
        <v>13.34</v>
      </c>
      <c r="X39">
        <v>29.173067942785025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9.7259727479182434</v>
      </c>
      <c r="AF39">
        <v>2.61696247464503</v>
      </c>
      <c r="AG39">
        <v>12.793560000000003</v>
      </c>
      <c r="AH39">
        <v>11.176739387539598</v>
      </c>
      <c r="AI39">
        <v>0</v>
      </c>
      <c r="AJ39">
        <v>0</v>
      </c>
      <c r="AK39">
        <v>15.725388494877857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18.36656825396825</v>
      </c>
      <c r="AR39">
        <v>0.49086956521739133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809.85675818999243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8.9901556009415682</v>
      </c>
      <c r="L40">
        <v>532.2411431899493</v>
      </c>
      <c r="M40">
        <v>27.149999999999995</v>
      </c>
      <c r="N40">
        <v>35.046931629169215</v>
      </c>
      <c r="O40">
        <v>0</v>
      </c>
      <c r="P40">
        <v>37.17</v>
      </c>
      <c r="Q40">
        <v>6.07</v>
      </c>
      <c r="R40">
        <v>12.51</v>
      </c>
      <c r="S40">
        <v>7.79</v>
      </c>
      <c r="T40">
        <v>0</v>
      </c>
      <c r="U40">
        <v>24.719386265455086</v>
      </c>
      <c r="V40">
        <v>3.45</v>
      </c>
      <c r="W40">
        <v>13.34</v>
      </c>
      <c r="X40">
        <v>29.173067942785025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9.7259727479182434</v>
      </c>
      <c r="AF40">
        <v>2.61696247464503</v>
      </c>
      <c r="AG40">
        <v>12.793560000000003</v>
      </c>
      <c r="AH40">
        <v>6.9858456177402335</v>
      </c>
      <c r="AI40">
        <v>0</v>
      </c>
      <c r="AJ40">
        <v>0</v>
      </c>
      <c r="AK40">
        <v>15.725388494877857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18.36656825396825</v>
      </c>
      <c r="AR40">
        <v>0.49086956521739133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805.66586442019309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</v>
      </c>
      <c r="L41">
        <v>557.38</v>
      </c>
      <c r="M41">
        <v>27.149999999999995</v>
      </c>
      <c r="N41">
        <v>35.046931629169215</v>
      </c>
      <c r="O41">
        <v>0</v>
      </c>
      <c r="P41">
        <v>37.17</v>
      </c>
      <c r="Q41">
        <v>6.07</v>
      </c>
      <c r="R41">
        <v>12.51</v>
      </c>
      <c r="S41">
        <v>7.79</v>
      </c>
      <c r="T41">
        <v>0</v>
      </c>
      <c r="U41">
        <v>24.719386265455086</v>
      </c>
      <c r="V41">
        <v>3.45</v>
      </c>
      <c r="W41">
        <v>13.34</v>
      </c>
      <c r="X41">
        <v>29.173067942785025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12.793560000000003</v>
      </c>
      <c r="AH41">
        <v>0</v>
      </c>
      <c r="AI41">
        <v>0</v>
      </c>
      <c r="AJ41">
        <v>0</v>
      </c>
      <c r="AK41">
        <v>15.725388494877857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13.779528571428568</v>
      </c>
      <c r="AR41">
        <v>0.49086956521739133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814.37869395506323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</v>
      </c>
      <c r="L42">
        <v>557.3900000000001</v>
      </c>
      <c r="M42">
        <v>27.149999999999995</v>
      </c>
      <c r="N42">
        <v>35.046931629169215</v>
      </c>
      <c r="O42">
        <v>0</v>
      </c>
      <c r="P42">
        <v>37.17</v>
      </c>
      <c r="Q42">
        <v>6.07</v>
      </c>
      <c r="R42">
        <v>12.51</v>
      </c>
      <c r="S42">
        <v>7.79</v>
      </c>
      <c r="T42">
        <v>0</v>
      </c>
      <c r="U42">
        <v>24.719386265455086</v>
      </c>
      <c r="V42">
        <v>3.45</v>
      </c>
      <c r="W42">
        <v>13.34</v>
      </c>
      <c r="X42">
        <v>29.173067942785025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12.793560000000003</v>
      </c>
      <c r="AH42">
        <v>0</v>
      </c>
      <c r="AI42">
        <v>0</v>
      </c>
      <c r="AJ42">
        <v>0</v>
      </c>
      <c r="AK42">
        <v>15.725388494877857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9.1863523809523784</v>
      </c>
      <c r="AR42">
        <v>7.8170978260869575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817.12174602545667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4.9399999999999995</v>
      </c>
      <c r="L43">
        <v>557.38056103095573</v>
      </c>
      <c r="M43">
        <v>27.149999999999995</v>
      </c>
      <c r="N43">
        <v>35.046931629169215</v>
      </c>
      <c r="O43">
        <v>0</v>
      </c>
      <c r="P43">
        <v>37.17</v>
      </c>
      <c r="Q43">
        <v>6.07</v>
      </c>
      <c r="R43">
        <v>12.51</v>
      </c>
      <c r="S43">
        <v>7.79</v>
      </c>
      <c r="T43">
        <v>0</v>
      </c>
      <c r="U43">
        <v>24.67</v>
      </c>
      <c r="V43">
        <v>3.45</v>
      </c>
      <c r="W43">
        <v>13.34</v>
      </c>
      <c r="X43">
        <v>29.173067942785025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12.793560000000003</v>
      </c>
      <c r="AH43">
        <v>0</v>
      </c>
      <c r="AI43">
        <v>0</v>
      </c>
      <c r="AJ43">
        <v>0</v>
      </c>
      <c r="AK43">
        <v>15.725388494877857</v>
      </c>
      <c r="AL43">
        <v>0</v>
      </c>
      <c r="AM43">
        <v>0</v>
      </c>
      <c r="AN43">
        <v>0</v>
      </c>
      <c r="AO43">
        <v>0</v>
      </c>
      <c r="AP43">
        <v>0.60439600000000016</v>
      </c>
      <c r="AQ43">
        <v>4.5931761904761892</v>
      </c>
      <c r="AR43">
        <v>7.8170978260869575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809.01414060048103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4.9399999999999995</v>
      </c>
      <c r="L44">
        <v>557.3900000000001</v>
      </c>
      <c r="M44">
        <v>27.149999999999995</v>
      </c>
      <c r="N44">
        <v>35.046931629169215</v>
      </c>
      <c r="O44">
        <v>0</v>
      </c>
      <c r="P44">
        <v>37.17</v>
      </c>
      <c r="Q44">
        <v>6.07</v>
      </c>
      <c r="R44">
        <v>12.51</v>
      </c>
      <c r="S44">
        <v>7.79</v>
      </c>
      <c r="T44">
        <v>0</v>
      </c>
      <c r="U44">
        <v>24.67</v>
      </c>
      <c r="V44">
        <v>3.45</v>
      </c>
      <c r="W44">
        <v>13.34</v>
      </c>
      <c r="X44">
        <v>29.173067942785025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12.793560000000003</v>
      </c>
      <c r="AH44">
        <v>0</v>
      </c>
      <c r="AI44">
        <v>0</v>
      </c>
      <c r="AJ44">
        <v>0</v>
      </c>
      <c r="AK44">
        <v>15.725388494877857</v>
      </c>
      <c r="AL44">
        <v>0</v>
      </c>
      <c r="AM44">
        <v>0</v>
      </c>
      <c r="AN44">
        <v>0</v>
      </c>
      <c r="AO44">
        <v>0</v>
      </c>
      <c r="AP44">
        <v>0.60439600000000016</v>
      </c>
      <c r="AQ44">
        <v>4.5931761904761892</v>
      </c>
      <c r="AR44">
        <v>7.8170978260869575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809.0235795695254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432.80999999999995</v>
      </c>
      <c r="M45">
        <v>27.149999999999995</v>
      </c>
      <c r="N45">
        <v>35.046931629169215</v>
      </c>
      <c r="O45">
        <v>0</v>
      </c>
      <c r="P45">
        <v>37.17</v>
      </c>
      <c r="Q45">
        <v>6.07</v>
      </c>
      <c r="R45">
        <v>12.51</v>
      </c>
      <c r="S45">
        <v>7.79</v>
      </c>
      <c r="T45">
        <v>0</v>
      </c>
      <c r="U45">
        <v>24.67</v>
      </c>
      <c r="V45">
        <v>3.45</v>
      </c>
      <c r="W45">
        <v>13.34</v>
      </c>
      <c r="X45">
        <v>29.173067942785025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12.793560000000003</v>
      </c>
      <c r="AH45">
        <v>0</v>
      </c>
      <c r="AI45">
        <v>0</v>
      </c>
      <c r="AJ45">
        <v>0</v>
      </c>
      <c r="AK45">
        <v>15.725388494877857</v>
      </c>
      <c r="AL45">
        <v>0</v>
      </c>
      <c r="AM45">
        <v>0</v>
      </c>
      <c r="AN45">
        <v>0</v>
      </c>
      <c r="AO45">
        <v>0</v>
      </c>
      <c r="AP45">
        <v>7.3632000000000017E-2</v>
      </c>
      <c r="AQ45">
        <v>0</v>
      </c>
      <c r="AR45">
        <v>0.97560326086956517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672.47814481383159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432.80999999999995</v>
      </c>
      <c r="M46">
        <v>27.149999999999995</v>
      </c>
      <c r="N46">
        <v>35.046931629169215</v>
      </c>
      <c r="O46">
        <v>0</v>
      </c>
      <c r="P46">
        <v>37.17</v>
      </c>
      <c r="Q46">
        <v>6.07</v>
      </c>
      <c r="R46">
        <v>12.51</v>
      </c>
      <c r="S46">
        <v>7.79</v>
      </c>
      <c r="T46">
        <v>0</v>
      </c>
      <c r="U46">
        <v>24.67</v>
      </c>
      <c r="V46">
        <v>3.45</v>
      </c>
      <c r="W46">
        <v>13.34</v>
      </c>
      <c r="X46">
        <v>29.173067942785025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12.793560000000003</v>
      </c>
      <c r="AH46">
        <v>0</v>
      </c>
      <c r="AI46">
        <v>0</v>
      </c>
      <c r="AJ46">
        <v>0</v>
      </c>
      <c r="AK46">
        <v>15.725388494877857</v>
      </c>
      <c r="AL46">
        <v>0</v>
      </c>
      <c r="AM46">
        <v>0</v>
      </c>
      <c r="AN46">
        <v>0</v>
      </c>
      <c r="AO46">
        <v>0</v>
      </c>
      <c r="AP46">
        <v>7.3632000000000017E-2</v>
      </c>
      <c r="AQ46">
        <v>0</v>
      </c>
      <c r="AR46">
        <v>0.39269565217391306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671.89523720513591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394.34</v>
      </c>
      <c r="M47">
        <v>27.149999999999995</v>
      </c>
      <c r="N47">
        <v>35.046931629169215</v>
      </c>
      <c r="O47">
        <v>0</v>
      </c>
      <c r="P47">
        <v>37.17</v>
      </c>
      <c r="Q47">
        <v>6.07</v>
      </c>
      <c r="R47">
        <v>12.51</v>
      </c>
      <c r="S47">
        <v>7.79</v>
      </c>
      <c r="T47">
        <v>0</v>
      </c>
      <c r="U47">
        <v>24.67</v>
      </c>
      <c r="V47">
        <v>3.45</v>
      </c>
      <c r="W47">
        <v>13.34</v>
      </c>
      <c r="X47">
        <v>29.173067942785025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12.793560000000003</v>
      </c>
      <c r="AH47">
        <v>0</v>
      </c>
      <c r="AI47">
        <v>0</v>
      </c>
      <c r="AJ47">
        <v>0</v>
      </c>
      <c r="AK47">
        <v>15.725388494877857</v>
      </c>
      <c r="AL47">
        <v>0</v>
      </c>
      <c r="AM47">
        <v>0</v>
      </c>
      <c r="AN47">
        <v>0</v>
      </c>
      <c r="AO47">
        <v>0</v>
      </c>
      <c r="AP47">
        <v>0.34054800000000007</v>
      </c>
      <c r="AQ47">
        <v>0</v>
      </c>
      <c r="AR47">
        <v>0.39269565217391306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628.82916683117685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394.34</v>
      </c>
      <c r="M48">
        <v>27.149999999999995</v>
      </c>
      <c r="N48">
        <v>35.046931629169215</v>
      </c>
      <c r="O48">
        <v>0</v>
      </c>
      <c r="P48">
        <v>37.17</v>
      </c>
      <c r="Q48">
        <v>6.07</v>
      </c>
      <c r="R48">
        <v>12.51</v>
      </c>
      <c r="S48">
        <v>7.79</v>
      </c>
      <c r="T48">
        <v>0</v>
      </c>
      <c r="U48">
        <v>24.67</v>
      </c>
      <c r="V48">
        <v>3.45</v>
      </c>
      <c r="W48">
        <v>13.34</v>
      </c>
      <c r="X48">
        <v>29.173067942785025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12.793560000000003</v>
      </c>
      <c r="AH48">
        <v>0</v>
      </c>
      <c r="AI48">
        <v>0</v>
      </c>
      <c r="AJ48">
        <v>0</v>
      </c>
      <c r="AK48">
        <v>15.725388494877857</v>
      </c>
      <c r="AL48">
        <v>0</v>
      </c>
      <c r="AM48">
        <v>0</v>
      </c>
      <c r="AN48">
        <v>0</v>
      </c>
      <c r="AO48">
        <v>0</v>
      </c>
      <c r="AP48">
        <v>0.34054800000000007</v>
      </c>
      <c r="AQ48">
        <v>0</v>
      </c>
      <c r="AR48">
        <v>0.39269565217391306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628.82916683117685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394.34</v>
      </c>
      <c r="M49">
        <v>27.149999999999995</v>
      </c>
      <c r="N49">
        <v>35.046931629169215</v>
      </c>
      <c r="O49">
        <v>0</v>
      </c>
      <c r="P49">
        <v>37.17</v>
      </c>
      <c r="Q49">
        <v>6.07</v>
      </c>
      <c r="R49">
        <v>12.51</v>
      </c>
      <c r="S49">
        <v>7.79</v>
      </c>
      <c r="T49">
        <v>0</v>
      </c>
      <c r="U49">
        <v>24.67</v>
      </c>
      <c r="V49">
        <v>3.45</v>
      </c>
      <c r="W49">
        <v>13.34</v>
      </c>
      <c r="X49">
        <v>29.173067942785025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12.793560000000003</v>
      </c>
      <c r="AH49">
        <v>0</v>
      </c>
      <c r="AI49">
        <v>0</v>
      </c>
      <c r="AJ49">
        <v>0</v>
      </c>
      <c r="AK49">
        <v>15.725388494877857</v>
      </c>
      <c r="AL49">
        <v>0</v>
      </c>
      <c r="AM49">
        <v>0</v>
      </c>
      <c r="AN49">
        <v>0</v>
      </c>
      <c r="AO49">
        <v>0</v>
      </c>
      <c r="AP49">
        <v>0.34054800000000007</v>
      </c>
      <c r="AQ49">
        <v>0</v>
      </c>
      <c r="AR49">
        <v>0.39269565217391306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628.82916683117685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394.34</v>
      </c>
      <c r="M50">
        <v>27.149999999999995</v>
      </c>
      <c r="N50">
        <v>35.046931629169215</v>
      </c>
      <c r="O50">
        <v>0</v>
      </c>
      <c r="P50">
        <v>37.17</v>
      </c>
      <c r="Q50">
        <v>6.07</v>
      </c>
      <c r="R50">
        <v>12.51</v>
      </c>
      <c r="S50">
        <v>7.79</v>
      </c>
      <c r="T50">
        <v>0</v>
      </c>
      <c r="U50">
        <v>24.67</v>
      </c>
      <c r="V50">
        <v>3.45</v>
      </c>
      <c r="W50">
        <v>13.34</v>
      </c>
      <c r="X50">
        <v>29.173067942785025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12.793560000000003</v>
      </c>
      <c r="AH50">
        <v>0</v>
      </c>
      <c r="AI50">
        <v>0</v>
      </c>
      <c r="AJ50">
        <v>0</v>
      </c>
      <c r="AK50">
        <v>15.725388494877857</v>
      </c>
      <c r="AL50">
        <v>0</v>
      </c>
      <c r="AM50">
        <v>0</v>
      </c>
      <c r="AN50">
        <v>0</v>
      </c>
      <c r="AO50">
        <v>0</v>
      </c>
      <c r="AP50">
        <v>0.34054800000000007</v>
      </c>
      <c r="AQ50">
        <v>0</v>
      </c>
      <c r="AR50">
        <v>0.39269565217391306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628.82916683117685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394.34</v>
      </c>
      <c r="M51">
        <v>27.149999999999995</v>
      </c>
      <c r="N51">
        <v>35.046931629169215</v>
      </c>
      <c r="O51">
        <v>0</v>
      </c>
      <c r="P51">
        <v>37.17</v>
      </c>
      <c r="Q51">
        <v>6.07</v>
      </c>
      <c r="R51">
        <v>12.51</v>
      </c>
      <c r="S51">
        <v>7.79</v>
      </c>
      <c r="T51">
        <v>0</v>
      </c>
      <c r="U51">
        <v>24.67</v>
      </c>
      <c r="V51">
        <v>3.45</v>
      </c>
      <c r="W51">
        <v>13.34</v>
      </c>
      <c r="X51">
        <v>29.173067942785025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12.793560000000003</v>
      </c>
      <c r="AH51">
        <v>0</v>
      </c>
      <c r="AI51">
        <v>0</v>
      </c>
      <c r="AJ51">
        <v>0</v>
      </c>
      <c r="AK51">
        <v>15.725388494877857</v>
      </c>
      <c r="AL51">
        <v>0</v>
      </c>
      <c r="AM51">
        <v>0</v>
      </c>
      <c r="AN51">
        <v>0</v>
      </c>
      <c r="AO51">
        <v>0</v>
      </c>
      <c r="AP51">
        <v>0.34054800000000007</v>
      </c>
      <c r="AQ51">
        <v>0</v>
      </c>
      <c r="AR51">
        <v>0.81300271739130436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629.24947389639431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394.34</v>
      </c>
      <c r="M52">
        <v>27.149999999999995</v>
      </c>
      <c r="N52">
        <v>35.046931629169215</v>
      </c>
      <c r="O52">
        <v>0</v>
      </c>
      <c r="P52">
        <v>37.17</v>
      </c>
      <c r="Q52">
        <v>6.07</v>
      </c>
      <c r="R52">
        <v>12.51</v>
      </c>
      <c r="S52">
        <v>7.79</v>
      </c>
      <c r="T52">
        <v>0</v>
      </c>
      <c r="U52">
        <v>24.67</v>
      </c>
      <c r="V52">
        <v>3.45</v>
      </c>
      <c r="W52">
        <v>13.34</v>
      </c>
      <c r="X52">
        <v>29.173067942785025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12.793560000000003</v>
      </c>
      <c r="AH52">
        <v>0</v>
      </c>
      <c r="AI52">
        <v>0</v>
      </c>
      <c r="AJ52">
        <v>0</v>
      </c>
      <c r="AK52">
        <v>15.725388494877857</v>
      </c>
      <c r="AL52">
        <v>0</v>
      </c>
      <c r="AM52">
        <v>0</v>
      </c>
      <c r="AN52">
        <v>0</v>
      </c>
      <c r="AO52">
        <v>0</v>
      </c>
      <c r="AP52">
        <v>0.34054800000000007</v>
      </c>
      <c r="AQ52">
        <v>0</v>
      </c>
      <c r="AR52">
        <v>0.81300271739130436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629.24947389639431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394.33</v>
      </c>
      <c r="M53">
        <v>27.149999999999995</v>
      </c>
      <c r="N53">
        <v>35.046931629169215</v>
      </c>
      <c r="O53">
        <v>0</v>
      </c>
      <c r="P53">
        <v>37.17</v>
      </c>
      <c r="Q53">
        <v>6.0665609065155817</v>
      </c>
      <c r="R53">
        <v>12.51</v>
      </c>
      <c r="S53">
        <v>7.79</v>
      </c>
      <c r="T53">
        <v>0</v>
      </c>
      <c r="U53">
        <v>24.67</v>
      </c>
      <c r="V53">
        <v>3.4530969479353684</v>
      </c>
      <c r="W53">
        <v>13.34</v>
      </c>
      <c r="X53">
        <v>29.173067942785025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12.793560000000003</v>
      </c>
      <c r="AH53">
        <v>0</v>
      </c>
      <c r="AI53">
        <v>0</v>
      </c>
      <c r="AJ53">
        <v>0</v>
      </c>
      <c r="AK53">
        <v>15.725388494877857</v>
      </c>
      <c r="AL53">
        <v>0</v>
      </c>
      <c r="AM53">
        <v>0</v>
      </c>
      <c r="AN53">
        <v>0</v>
      </c>
      <c r="AO53">
        <v>0</v>
      </c>
      <c r="AP53">
        <v>0.34054800000000007</v>
      </c>
      <c r="AQ53">
        <v>0</v>
      </c>
      <c r="AR53">
        <v>0.81300271739130436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629.23913175084522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384.72</v>
      </c>
      <c r="M54">
        <v>27.149999999999995</v>
      </c>
      <c r="N54">
        <v>35.046931629169215</v>
      </c>
      <c r="O54">
        <v>0</v>
      </c>
      <c r="P54">
        <v>37.17</v>
      </c>
      <c r="Q54">
        <v>6.0665609065155817</v>
      </c>
      <c r="R54">
        <v>12.51</v>
      </c>
      <c r="S54">
        <v>7.79</v>
      </c>
      <c r="T54">
        <v>0</v>
      </c>
      <c r="U54">
        <v>24.67</v>
      </c>
      <c r="V54">
        <v>3.4530969479353684</v>
      </c>
      <c r="W54">
        <v>13.34</v>
      </c>
      <c r="X54">
        <v>29.173067942785025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12.793560000000003</v>
      </c>
      <c r="AH54">
        <v>0</v>
      </c>
      <c r="AI54">
        <v>0</v>
      </c>
      <c r="AJ54">
        <v>0</v>
      </c>
      <c r="AK54">
        <v>15.725388494877857</v>
      </c>
      <c r="AL54">
        <v>0</v>
      </c>
      <c r="AM54">
        <v>0</v>
      </c>
      <c r="AN54">
        <v>0</v>
      </c>
      <c r="AO54">
        <v>0</v>
      </c>
      <c r="AP54">
        <v>0.34054800000000007</v>
      </c>
      <c r="AQ54">
        <v>0</v>
      </c>
      <c r="AR54">
        <v>0.81300271739130436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619.62913175084532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306.57</v>
      </c>
      <c r="M55">
        <v>27.149999999999995</v>
      </c>
      <c r="N55">
        <v>35.046931629169215</v>
      </c>
      <c r="O55">
        <v>0</v>
      </c>
      <c r="P55">
        <v>37.17</v>
      </c>
      <c r="Q55">
        <v>3.3277665995975858</v>
      </c>
      <c r="R55">
        <v>6.88</v>
      </c>
      <c r="S55">
        <v>4.28</v>
      </c>
      <c r="T55">
        <v>0</v>
      </c>
      <c r="U55">
        <v>24.67</v>
      </c>
      <c r="V55">
        <v>3.4533462657613967</v>
      </c>
      <c r="W55">
        <v>13.34</v>
      </c>
      <c r="X55">
        <v>29.173067942785025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12.793560000000003</v>
      </c>
      <c r="AH55">
        <v>0</v>
      </c>
      <c r="AI55">
        <v>0</v>
      </c>
      <c r="AJ55">
        <v>0</v>
      </c>
      <c r="AK55">
        <v>15.725388494877857</v>
      </c>
      <c r="AL55">
        <v>0</v>
      </c>
      <c r="AM55">
        <v>0</v>
      </c>
      <c r="AN55">
        <v>0</v>
      </c>
      <c r="AO55">
        <v>0</v>
      </c>
      <c r="AP55">
        <v>0.34054800000000007</v>
      </c>
      <c r="AQ55">
        <v>0</v>
      </c>
      <c r="AR55">
        <v>0.81300271739130436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529.60058676175345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306.57</v>
      </c>
      <c r="M56">
        <v>27.149999999999995</v>
      </c>
      <c r="N56">
        <v>35.046931629169215</v>
      </c>
      <c r="O56">
        <v>0</v>
      </c>
      <c r="P56">
        <v>37.17</v>
      </c>
      <c r="Q56">
        <v>3.3277665995975858</v>
      </c>
      <c r="R56">
        <v>6.88</v>
      </c>
      <c r="S56">
        <v>4.28</v>
      </c>
      <c r="T56">
        <v>0</v>
      </c>
      <c r="U56">
        <v>24.67</v>
      </c>
      <c r="V56">
        <v>2.9530071355759429</v>
      </c>
      <c r="W56">
        <v>7.34</v>
      </c>
      <c r="X56">
        <v>16.041957291031117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12.793560000000003</v>
      </c>
      <c r="AH56">
        <v>0</v>
      </c>
      <c r="AI56">
        <v>0</v>
      </c>
      <c r="AJ56">
        <v>0</v>
      </c>
      <c r="AK56">
        <v>15.725388494877857</v>
      </c>
      <c r="AL56">
        <v>0</v>
      </c>
      <c r="AM56">
        <v>0</v>
      </c>
      <c r="AN56">
        <v>0</v>
      </c>
      <c r="AO56">
        <v>0</v>
      </c>
      <c r="AP56">
        <v>0.34054800000000007</v>
      </c>
      <c r="AQ56">
        <v>0</v>
      </c>
      <c r="AR56">
        <v>0.81300271739130436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509.96913697981404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306.57</v>
      </c>
      <c r="M57">
        <v>27.149999999999995</v>
      </c>
      <c r="N57">
        <v>35.046931629169215</v>
      </c>
      <c r="O57">
        <v>0</v>
      </c>
      <c r="P57">
        <v>37.17</v>
      </c>
      <c r="Q57">
        <v>3.3277665995975858</v>
      </c>
      <c r="R57">
        <v>6.88</v>
      </c>
      <c r="S57">
        <v>4.28</v>
      </c>
      <c r="T57">
        <v>0</v>
      </c>
      <c r="U57">
        <v>24.67</v>
      </c>
      <c r="V57">
        <v>1.8921599999999998</v>
      </c>
      <c r="W57">
        <v>7.34</v>
      </c>
      <c r="X57">
        <v>16.041957291031117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12.793560000000003</v>
      </c>
      <c r="AH57">
        <v>0</v>
      </c>
      <c r="AI57">
        <v>0</v>
      </c>
      <c r="AJ57">
        <v>0</v>
      </c>
      <c r="AK57">
        <v>15.725388494877857</v>
      </c>
      <c r="AL57">
        <v>0</v>
      </c>
      <c r="AM57">
        <v>0</v>
      </c>
      <c r="AN57">
        <v>0</v>
      </c>
      <c r="AO57">
        <v>0</v>
      </c>
      <c r="AP57">
        <v>0.34054800000000007</v>
      </c>
      <c r="AQ57">
        <v>0</v>
      </c>
      <c r="AR57">
        <v>0.49086956521739133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508.58615669206415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306.57</v>
      </c>
      <c r="M58">
        <v>27.149999999999995</v>
      </c>
      <c r="N58">
        <v>35.046931629169215</v>
      </c>
      <c r="O58">
        <v>0</v>
      </c>
      <c r="P58">
        <v>37.17</v>
      </c>
      <c r="Q58">
        <v>3.3277665995975858</v>
      </c>
      <c r="R58">
        <v>6.88</v>
      </c>
      <c r="S58">
        <v>4.28</v>
      </c>
      <c r="T58">
        <v>0</v>
      </c>
      <c r="U58">
        <v>24.67</v>
      </c>
      <c r="V58">
        <v>1.8921599999999998</v>
      </c>
      <c r="W58">
        <v>7.34</v>
      </c>
      <c r="X58">
        <v>16.041957291031117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12.793560000000003</v>
      </c>
      <c r="AH58">
        <v>0</v>
      </c>
      <c r="AI58">
        <v>0</v>
      </c>
      <c r="AJ58">
        <v>0</v>
      </c>
      <c r="AK58">
        <v>15.725388494877857</v>
      </c>
      <c r="AL58">
        <v>0</v>
      </c>
      <c r="AM58">
        <v>0</v>
      </c>
      <c r="AN58">
        <v>0</v>
      </c>
      <c r="AO58">
        <v>0</v>
      </c>
      <c r="AP58">
        <v>0.34054800000000007</v>
      </c>
      <c r="AQ58">
        <v>0</v>
      </c>
      <c r="AR58">
        <v>0.49086956521739133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508.58615669206415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306.57</v>
      </c>
      <c r="M59">
        <v>27.149999999999995</v>
      </c>
      <c r="N59">
        <v>35.046931629169215</v>
      </c>
      <c r="O59">
        <v>0</v>
      </c>
      <c r="P59">
        <v>37.17</v>
      </c>
      <c r="Q59">
        <v>3.3277665995975858</v>
      </c>
      <c r="R59">
        <v>6.88</v>
      </c>
      <c r="S59">
        <v>4.28</v>
      </c>
      <c r="T59">
        <v>0</v>
      </c>
      <c r="U59">
        <v>24.67</v>
      </c>
      <c r="V59">
        <v>1.8921599999999998</v>
      </c>
      <c r="W59">
        <v>13.34</v>
      </c>
      <c r="X59">
        <v>29.173067942785025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12.793560000000003</v>
      </c>
      <c r="AH59">
        <v>0</v>
      </c>
      <c r="AI59">
        <v>0</v>
      </c>
      <c r="AJ59">
        <v>0</v>
      </c>
      <c r="AK59">
        <v>15.725388494877857</v>
      </c>
      <c r="AL59">
        <v>0</v>
      </c>
      <c r="AM59">
        <v>0</v>
      </c>
      <c r="AN59">
        <v>0</v>
      </c>
      <c r="AO59">
        <v>0</v>
      </c>
      <c r="AP59">
        <v>0.34054800000000007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527.55466680033987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306.57</v>
      </c>
      <c r="M60">
        <v>27.149999999999995</v>
      </c>
      <c r="N60">
        <v>35.046931629169215</v>
      </c>
      <c r="O60">
        <v>0</v>
      </c>
      <c r="P60">
        <v>37.17</v>
      </c>
      <c r="Q60">
        <v>3.3277665995975858</v>
      </c>
      <c r="R60">
        <v>6.88</v>
      </c>
      <c r="S60">
        <v>4.28</v>
      </c>
      <c r="T60">
        <v>0</v>
      </c>
      <c r="U60">
        <v>24.67</v>
      </c>
      <c r="V60">
        <v>1.8921599999999998</v>
      </c>
      <c r="W60">
        <v>13.34</v>
      </c>
      <c r="X60">
        <v>29.173067942785025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12.793560000000003</v>
      </c>
      <c r="AH60">
        <v>0</v>
      </c>
      <c r="AI60">
        <v>0</v>
      </c>
      <c r="AJ60">
        <v>0</v>
      </c>
      <c r="AK60">
        <v>15.725388494877857</v>
      </c>
      <c r="AL60">
        <v>0</v>
      </c>
      <c r="AM60">
        <v>0</v>
      </c>
      <c r="AN60">
        <v>0</v>
      </c>
      <c r="AO60">
        <v>0</v>
      </c>
      <c r="AP60">
        <v>0.34054800000000007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527.55466680033987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306.57</v>
      </c>
      <c r="M61">
        <v>27.149999999999995</v>
      </c>
      <c r="N61">
        <v>35.046931629169215</v>
      </c>
      <c r="O61">
        <v>0</v>
      </c>
      <c r="P61">
        <v>37.17</v>
      </c>
      <c r="Q61">
        <v>3.3277665995975858</v>
      </c>
      <c r="R61">
        <v>6.88</v>
      </c>
      <c r="S61">
        <v>4.28</v>
      </c>
      <c r="T61">
        <v>0</v>
      </c>
      <c r="U61">
        <v>24.67</v>
      </c>
      <c r="V61">
        <v>1.8921599999999998</v>
      </c>
      <c r="W61">
        <v>13.34</v>
      </c>
      <c r="X61">
        <v>29.173067942785025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12.793560000000003</v>
      </c>
      <c r="AH61">
        <v>0</v>
      </c>
      <c r="AI61">
        <v>0</v>
      </c>
      <c r="AJ61">
        <v>0</v>
      </c>
      <c r="AK61">
        <v>15.725388494877857</v>
      </c>
      <c r="AL61">
        <v>0</v>
      </c>
      <c r="AM61">
        <v>0</v>
      </c>
      <c r="AN61">
        <v>0</v>
      </c>
      <c r="AO61">
        <v>0</v>
      </c>
      <c r="AP61">
        <v>0.34054800000000007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527.55466680033987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306.57</v>
      </c>
      <c r="M62">
        <v>27.149999999999995</v>
      </c>
      <c r="N62">
        <v>35.046931629169215</v>
      </c>
      <c r="O62">
        <v>0</v>
      </c>
      <c r="P62">
        <v>37.17</v>
      </c>
      <c r="Q62">
        <v>3.3277665995975858</v>
      </c>
      <c r="R62">
        <v>6.88</v>
      </c>
      <c r="S62">
        <v>4.28</v>
      </c>
      <c r="T62">
        <v>0</v>
      </c>
      <c r="U62">
        <v>24.67</v>
      </c>
      <c r="V62">
        <v>1.8921599999999998</v>
      </c>
      <c r="W62">
        <v>13.34</v>
      </c>
      <c r="X62">
        <v>29.173067942785025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12.793560000000003</v>
      </c>
      <c r="AH62">
        <v>0</v>
      </c>
      <c r="AI62">
        <v>0</v>
      </c>
      <c r="AJ62">
        <v>0</v>
      </c>
      <c r="AK62">
        <v>15.725388494877857</v>
      </c>
      <c r="AL62">
        <v>0</v>
      </c>
      <c r="AM62">
        <v>0</v>
      </c>
      <c r="AN62">
        <v>0</v>
      </c>
      <c r="AO62">
        <v>0</v>
      </c>
      <c r="AP62">
        <v>0.34054800000000007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527.55466680033987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306.57</v>
      </c>
      <c r="M63">
        <v>27.149999999999995</v>
      </c>
      <c r="N63">
        <v>35.046931629169215</v>
      </c>
      <c r="O63">
        <v>0</v>
      </c>
      <c r="P63">
        <v>37.17</v>
      </c>
      <c r="Q63">
        <v>3.3277665995975858</v>
      </c>
      <c r="R63">
        <v>6.88</v>
      </c>
      <c r="S63">
        <v>4.28</v>
      </c>
      <c r="T63">
        <v>0</v>
      </c>
      <c r="U63">
        <v>24.67</v>
      </c>
      <c r="V63">
        <v>1.8921599999999998</v>
      </c>
      <c r="W63">
        <v>13.34</v>
      </c>
      <c r="X63">
        <v>29.173067942785025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12.793560000000003</v>
      </c>
      <c r="AH63">
        <v>0</v>
      </c>
      <c r="AI63">
        <v>0</v>
      </c>
      <c r="AJ63">
        <v>0</v>
      </c>
      <c r="AK63">
        <v>15.725388494877857</v>
      </c>
      <c r="AL63">
        <v>0</v>
      </c>
      <c r="AM63">
        <v>0</v>
      </c>
      <c r="AN63">
        <v>0</v>
      </c>
      <c r="AO63">
        <v>0</v>
      </c>
      <c r="AP63">
        <v>7.3632000000000017E-2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527.28775080033984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306.57</v>
      </c>
      <c r="M64">
        <v>27.149999999999995</v>
      </c>
      <c r="N64">
        <v>35.046931629169215</v>
      </c>
      <c r="O64">
        <v>0</v>
      </c>
      <c r="P64">
        <v>37.17</v>
      </c>
      <c r="Q64">
        <v>3.3277665995975858</v>
      </c>
      <c r="R64">
        <v>6.88</v>
      </c>
      <c r="S64">
        <v>4.28</v>
      </c>
      <c r="T64">
        <v>0</v>
      </c>
      <c r="U64">
        <v>24.67</v>
      </c>
      <c r="V64">
        <v>1.8921599999999998</v>
      </c>
      <c r="W64">
        <v>13.34</v>
      </c>
      <c r="X64">
        <v>29.173067942785025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12.793560000000003</v>
      </c>
      <c r="AH64">
        <v>0</v>
      </c>
      <c r="AI64">
        <v>0</v>
      </c>
      <c r="AJ64">
        <v>0</v>
      </c>
      <c r="AK64">
        <v>15.725388494877857</v>
      </c>
      <c r="AL64">
        <v>0</v>
      </c>
      <c r="AM64">
        <v>0</v>
      </c>
      <c r="AN64">
        <v>0</v>
      </c>
      <c r="AO64">
        <v>0</v>
      </c>
      <c r="AP64">
        <v>7.3632000000000017E-2</v>
      </c>
      <c r="AQ64">
        <v>0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527.28775080033984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306.57</v>
      </c>
      <c r="M65">
        <v>27.149999999999995</v>
      </c>
      <c r="N65">
        <v>35.046931629169215</v>
      </c>
      <c r="O65">
        <v>0</v>
      </c>
      <c r="P65">
        <v>37.17</v>
      </c>
      <c r="Q65">
        <v>3.3377613941018764</v>
      </c>
      <c r="R65">
        <v>6.89</v>
      </c>
      <c r="S65">
        <v>4.29</v>
      </c>
      <c r="T65">
        <v>0</v>
      </c>
      <c r="U65">
        <v>24.67</v>
      </c>
      <c r="V65">
        <v>3.32</v>
      </c>
      <c r="W65">
        <v>13.34</v>
      </c>
      <c r="X65">
        <v>29.173067942785025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12.793560000000003</v>
      </c>
      <c r="AH65">
        <v>0</v>
      </c>
      <c r="AI65">
        <v>0</v>
      </c>
      <c r="AJ65">
        <v>0</v>
      </c>
      <c r="AK65">
        <v>15.725388494877857</v>
      </c>
      <c r="AL65">
        <v>0</v>
      </c>
      <c r="AM65">
        <v>0</v>
      </c>
      <c r="AN65">
        <v>0</v>
      </c>
      <c r="AO65">
        <v>0</v>
      </c>
      <c r="AP65">
        <v>7.3632000000000017E-2</v>
      </c>
      <c r="AQ65">
        <v>4.5931761904761892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533.33876178532046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306.57</v>
      </c>
      <c r="M66">
        <v>27.149999999999995</v>
      </c>
      <c r="N66">
        <v>35.046931629169215</v>
      </c>
      <c r="O66">
        <v>0</v>
      </c>
      <c r="P66">
        <v>37.17</v>
      </c>
      <c r="Q66">
        <v>3.3377613941018764</v>
      </c>
      <c r="R66">
        <v>6.89</v>
      </c>
      <c r="S66">
        <v>4.29</v>
      </c>
      <c r="T66">
        <v>0</v>
      </c>
      <c r="U66">
        <v>24.67</v>
      </c>
      <c r="V66">
        <v>3.4530969479353684</v>
      </c>
      <c r="W66">
        <v>13.34</v>
      </c>
      <c r="X66">
        <v>29.173067942785025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12.793560000000003</v>
      </c>
      <c r="AH66">
        <v>0</v>
      </c>
      <c r="AI66">
        <v>0</v>
      </c>
      <c r="AJ66">
        <v>0</v>
      </c>
      <c r="AK66">
        <v>15.725388494877857</v>
      </c>
      <c r="AL66">
        <v>0</v>
      </c>
      <c r="AM66">
        <v>0</v>
      </c>
      <c r="AN66">
        <v>0</v>
      </c>
      <c r="AO66">
        <v>0</v>
      </c>
      <c r="AP66">
        <v>7.3632000000000017E-2</v>
      </c>
      <c r="AQ66">
        <v>4.5931761904761892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533.47185873325577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327.01</v>
      </c>
      <c r="M67">
        <v>27.149999999999995</v>
      </c>
      <c r="N67">
        <v>35.046931629169215</v>
      </c>
      <c r="O67">
        <v>0</v>
      </c>
      <c r="P67">
        <v>37.17</v>
      </c>
      <c r="Q67">
        <v>6.07</v>
      </c>
      <c r="R67">
        <v>12.51</v>
      </c>
      <c r="S67">
        <v>7.78</v>
      </c>
      <c r="T67">
        <v>0</v>
      </c>
      <c r="U67">
        <v>24.67</v>
      </c>
      <c r="V67">
        <v>3.4530969479353684</v>
      </c>
      <c r="W67">
        <v>13.34</v>
      </c>
      <c r="X67">
        <v>29.173067942785025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2.61696247464503</v>
      </c>
      <c r="AG67">
        <v>12.793560000000003</v>
      </c>
      <c r="AH67">
        <v>0</v>
      </c>
      <c r="AI67">
        <v>0</v>
      </c>
      <c r="AJ67">
        <v>0</v>
      </c>
      <c r="AK67">
        <v>15.725388494877857</v>
      </c>
      <c r="AL67">
        <v>0</v>
      </c>
      <c r="AM67">
        <v>0</v>
      </c>
      <c r="AN67">
        <v>0</v>
      </c>
      <c r="AO67">
        <v>0</v>
      </c>
      <c r="AP67">
        <v>0.68109600000000015</v>
      </c>
      <c r="AQ67">
        <v>9.1863523809523784</v>
      </c>
      <c r="AR67">
        <v>0.49086956521739133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575.98032444706723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4.9400000000000004</v>
      </c>
      <c r="L68">
        <v>365.49</v>
      </c>
      <c r="M68">
        <v>27.149999999999995</v>
      </c>
      <c r="N68">
        <v>35.046931629169215</v>
      </c>
      <c r="O68">
        <v>0</v>
      </c>
      <c r="P68">
        <v>37.17</v>
      </c>
      <c r="Q68">
        <v>6.07</v>
      </c>
      <c r="R68">
        <v>12.51</v>
      </c>
      <c r="S68">
        <v>7.79</v>
      </c>
      <c r="T68">
        <v>0</v>
      </c>
      <c r="U68">
        <v>24.67</v>
      </c>
      <c r="V68">
        <v>3.4530969479353684</v>
      </c>
      <c r="W68">
        <v>13.34</v>
      </c>
      <c r="X68">
        <v>29.173067942785025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2.61696247464503</v>
      </c>
      <c r="AG68">
        <v>12.793560000000003</v>
      </c>
      <c r="AH68">
        <v>0</v>
      </c>
      <c r="AI68">
        <v>0</v>
      </c>
      <c r="AJ68">
        <v>0</v>
      </c>
      <c r="AK68">
        <v>15.725388494877857</v>
      </c>
      <c r="AL68">
        <v>0</v>
      </c>
      <c r="AM68">
        <v>0</v>
      </c>
      <c r="AN68">
        <v>0</v>
      </c>
      <c r="AO68">
        <v>0</v>
      </c>
      <c r="AP68">
        <v>0.68109600000000015</v>
      </c>
      <c r="AQ68">
        <v>13.779528571428568</v>
      </c>
      <c r="AR68">
        <v>0.49086956521739133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619.06350063754348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394.34</v>
      </c>
      <c r="M69">
        <v>27.149999999999995</v>
      </c>
      <c r="N69">
        <v>35.046931629169215</v>
      </c>
      <c r="O69">
        <v>0</v>
      </c>
      <c r="P69">
        <v>37.17</v>
      </c>
      <c r="Q69">
        <v>6.07</v>
      </c>
      <c r="R69">
        <v>12.51</v>
      </c>
      <c r="S69">
        <v>7.79</v>
      </c>
      <c r="T69">
        <v>0</v>
      </c>
      <c r="U69">
        <v>24.67</v>
      </c>
      <c r="V69">
        <v>3.4530969479353684</v>
      </c>
      <c r="W69">
        <v>13.34</v>
      </c>
      <c r="X69">
        <v>29.173067942785025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5.2369929006085192</v>
      </c>
      <c r="AG69">
        <v>12.793560000000003</v>
      </c>
      <c r="AH69">
        <v>0</v>
      </c>
      <c r="AI69">
        <v>0</v>
      </c>
      <c r="AJ69">
        <v>0</v>
      </c>
      <c r="AK69">
        <v>15.725388494877857</v>
      </c>
      <c r="AL69">
        <v>0</v>
      </c>
      <c r="AM69">
        <v>0</v>
      </c>
      <c r="AN69">
        <v>0</v>
      </c>
      <c r="AO69">
        <v>0</v>
      </c>
      <c r="AP69">
        <v>0.68109600000000015</v>
      </c>
      <c r="AQ69">
        <v>13.779528571428568</v>
      </c>
      <c r="AR69">
        <v>0.49086956521739133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650.53353106350687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480.9</v>
      </c>
      <c r="M70">
        <v>27.149999999999995</v>
      </c>
      <c r="N70">
        <v>35.046931629169215</v>
      </c>
      <c r="O70">
        <v>0</v>
      </c>
      <c r="P70">
        <v>37.17</v>
      </c>
      <c r="Q70">
        <v>6.07</v>
      </c>
      <c r="R70">
        <v>12.51</v>
      </c>
      <c r="S70">
        <v>7.79</v>
      </c>
      <c r="T70">
        <v>0</v>
      </c>
      <c r="U70">
        <v>24.67</v>
      </c>
      <c r="V70">
        <v>3.4530969479353684</v>
      </c>
      <c r="W70">
        <v>13.34</v>
      </c>
      <c r="X70">
        <v>29.173067942785025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5.2369929006085192</v>
      </c>
      <c r="AG70">
        <v>12.793560000000003</v>
      </c>
      <c r="AH70">
        <v>6.9030095036958823</v>
      </c>
      <c r="AI70">
        <v>0</v>
      </c>
      <c r="AJ70">
        <v>0</v>
      </c>
      <c r="AK70">
        <v>15.725388494877857</v>
      </c>
      <c r="AL70">
        <v>0</v>
      </c>
      <c r="AM70">
        <v>0</v>
      </c>
      <c r="AN70">
        <v>0</v>
      </c>
      <c r="AO70">
        <v>0</v>
      </c>
      <c r="AP70">
        <v>0.68109600000000015</v>
      </c>
      <c r="AQ70">
        <v>18.36656825396825</v>
      </c>
      <c r="AR70">
        <v>0.49086956521739133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748.58358024974245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4.9400000000000004</v>
      </c>
      <c r="L71">
        <v>557.38</v>
      </c>
      <c r="M71">
        <v>27.149999999999995</v>
      </c>
      <c r="N71">
        <v>35.046931629169215</v>
      </c>
      <c r="O71">
        <v>0</v>
      </c>
      <c r="P71">
        <v>37.17</v>
      </c>
      <c r="Q71">
        <v>6.07</v>
      </c>
      <c r="R71">
        <v>12.51</v>
      </c>
      <c r="S71">
        <v>7.79</v>
      </c>
      <c r="T71">
        <v>0</v>
      </c>
      <c r="U71">
        <v>24.67</v>
      </c>
      <c r="V71">
        <v>3.4530969479353684</v>
      </c>
      <c r="W71">
        <v>13.34</v>
      </c>
      <c r="X71">
        <v>29.173067942785025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4.8629863739591217</v>
      </c>
      <c r="AF71">
        <v>5.2369929006085192</v>
      </c>
      <c r="AG71">
        <v>12.793560000000003</v>
      </c>
      <c r="AH71">
        <v>13.8029510031679</v>
      </c>
      <c r="AI71">
        <v>0</v>
      </c>
      <c r="AJ71">
        <v>0</v>
      </c>
      <c r="AK71">
        <v>15.725388494877857</v>
      </c>
      <c r="AL71">
        <v>0</v>
      </c>
      <c r="AM71">
        <v>0</v>
      </c>
      <c r="AN71">
        <v>0</v>
      </c>
      <c r="AO71">
        <v>0</v>
      </c>
      <c r="AP71">
        <v>7.3632000000000017E-2</v>
      </c>
      <c r="AQ71">
        <v>18.36656825396825</v>
      </c>
      <c r="AR71">
        <v>0.49086956521739133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831.35605774921441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</v>
      </c>
      <c r="L72">
        <v>557.38</v>
      </c>
      <c r="M72">
        <v>27.149999999999995</v>
      </c>
      <c r="N72">
        <v>35.046931629169215</v>
      </c>
      <c r="O72">
        <v>0</v>
      </c>
      <c r="P72">
        <v>37.17</v>
      </c>
      <c r="Q72">
        <v>6.07</v>
      </c>
      <c r="R72">
        <v>12.51</v>
      </c>
      <c r="S72">
        <v>7.79</v>
      </c>
      <c r="T72">
        <v>0</v>
      </c>
      <c r="U72">
        <v>24.67</v>
      </c>
      <c r="V72">
        <v>3.4530969479353684</v>
      </c>
      <c r="W72">
        <v>13.34</v>
      </c>
      <c r="X72">
        <v>29.173067942785025</v>
      </c>
      <c r="Y72">
        <v>0</v>
      </c>
      <c r="Z72">
        <v>0</v>
      </c>
      <c r="AA72">
        <v>3.5889873417721514</v>
      </c>
      <c r="AB72">
        <v>0.98184546136534123</v>
      </c>
      <c r="AC72">
        <v>0</v>
      </c>
      <c r="AD72">
        <v>2.340983345950038</v>
      </c>
      <c r="AE72">
        <v>9.7259727479182434</v>
      </c>
      <c r="AF72">
        <v>7.8539553752535491</v>
      </c>
      <c r="AG72">
        <v>12.793560000000003</v>
      </c>
      <c r="AH72">
        <v>20.705960506863779</v>
      </c>
      <c r="AI72">
        <v>0</v>
      </c>
      <c r="AJ72">
        <v>0</v>
      </c>
      <c r="AK72">
        <v>15.725388494877857</v>
      </c>
      <c r="AL72">
        <v>0</v>
      </c>
      <c r="AM72">
        <v>0</v>
      </c>
      <c r="AN72">
        <v>0</v>
      </c>
      <c r="AO72">
        <v>0</v>
      </c>
      <c r="AP72">
        <v>7.3632000000000017E-2</v>
      </c>
      <c r="AQ72">
        <v>18.36656825396825</v>
      </c>
      <c r="AR72">
        <v>0.49086956521739133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856.71083225060204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8.9902737973777587</v>
      </c>
      <c r="L73">
        <v>557.3900000000001</v>
      </c>
      <c r="M73">
        <v>27.149999999999995</v>
      </c>
      <c r="N73">
        <v>35.046931629169215</v>
      </c>
      <c r="O73">
        <v>0</v>
      </c>
      <c r="P73">
        <v>37.17</v>
      </c>
      <c r="Q73">
        <v>6.07</v>
      </c>
      <c r="R73">
        <v>12.51</v>
      </c>
      <c r="S73">
        <v>7.79</v>
      </c>
      <c r="T73">
        <v>0</v>
      </c>
      <c r="U73">
        <v>24.67</v>
      </c>
      <c r="V73">
        <v>3.4530969479353684</v>
      </c>
      <c r="W73">
        <v>13.34</v>
      </c>
      <c r="X73">
        <v>29.173067942785025</v>
      </c>
      <c r="Y73">
        <v>0</v>
      </c>
      <c r="Z73">
        <v>0</v>
      </c>
      <c r="AA73">
        <v>4.1442067510548517</v>
      </c>
      <c r="AB73">
        <v>2.3594973743435856</v>
      </c>
      <c r="AC73">
        <v>1.8777163499293232</v>
      </c>
      <c r="AD73">
        <v>2.3778009084027252</v>
      </c>
      <c r="AE73">
        <v>9.7259727479182434</v>
      </c>
      <c r="AF73">
        <v>7.8539553752535491</v>
      </c>
      <c r="AG73">
        <v>12.793560000000003</v>
      </c>
      <c r="AH73">
        <v>27.608970010559659</v>
      </c>
      <c r="AI73">
        <v>0</v>
      </c>
      <c r="AJ73">
        <v>0</v>
      </c>
      <c r="AK73">
        <v>15.725388494877857</v>
      </c>
      <c r="AL73">
        <v>0</v>
      </c>
      <c r="AM73">
        <v>0</v>
      </c>
      <c r="AN73">
        <v>0</v>
      </c>
      <c r="AO73">
        <v>0</v>
      </c>
      <c r="AP73">
        <v>7.3632000000000017E-2</v>
      </c>
      <c r="AQ73">
        <v>18.36656825396825</v>
      </c>
      <c r="AR73">
        <v>0.49086956521739133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867.46152078631883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</v>
      </c>
      <c r="L74">
        <v>557.3900000000001</v>
      </c>
      <c r="M74">
        <v>27.149999999999995</v>
      </c>
      <c r="N74">
        <v>35.046931629169215</v>
      </c>
      <c r="O74">
        <v>0</v>
      </c>
      <c r="P74">
        <v>37.17</v>
      </c>
      <c r="Q74">
        <v>6.07</v>
      </c>
      <c r="R74">
        <v>12.51</v>
      </c>
      <c r="S74">
        <v>7.79</v>
      </c>
      <c r="T74">
        <v>0</v>
      </c>
      <c r="U74">
        <v>24.67</v>
      </c>
      <c r="V74">
        <v>3.4530969479353684</v>
      </c>
      <c r="W74">
        <v>13.34</v>
      </c>
      <c r="X74">
        <v>29.173067942785025</v>
      </c>
      <c r="Y74">
        <v>0</v>
      </c>
      <c r="Z74">
        <v>0</v>
      </c>
      <c r="AA74">
        <v>8.2761434599156125</v>
      </c>
      <c r="AB74">
        <v>11.659414853713427</v>
      </c>
      <c r="AC74">
        <v>8.5755182974713371</v>
      </c>
      <c r="AD74">
        <v>4.7157161241483729</v>
      </c>
      <c r="AE74">
        <v>9.7259727479182434</v>
      </c>
      <c r="AF74">
        <v>11.7533215010142</v>
      </c>
      <c r="AG74">
        <v>12.793560000000003</v>
      </c>
      <c r="AH74">
        <v>34.50891151003168</v>
      </c>
      <c r="AI74">
        <v>0</v>
      </c>
      <c r="AJ74">
        <v>0</v>
      </c>
      <c r="AK74">
        <v>15.725388494877857</v>
      </c>
      <c r="AL74">
        <v>0</v>
      </c>
      <c r="AM74">
        <v>3.1112228057014253</v>
      </c>
      <c r="AN74">
        <v>0</v>
      </c>
      <c r="AO74">
        <v>0</v>
      </c>
      <c r="AP74">
        <v>7.3632000000000017E-2</v>
      </c>
      <c r="AQ74">
        <v>18.36656825396825</v>
      </c>
      <c r="AR74">
        <v>0.49086956521739133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903.84934877139335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8.9902737973777587</v>
      </c>
      <c r="L75">
        <v>557.3900000000001</v>
      </c>
      <c r="M75">
        <v>27.149999999999995</v>
      </c>
      <c r="N75">
        <v>35.046931629169215</v>
      </c>
      <c r="O75">
        <v>0</v>
      </c>
      <c r="P75">
        <v>37.17</v>
      </c>
      <c r="Q75">
        <v>6.07</v>
      </c>
      <c r="R75">
        <v>12.51</v>
      </c>
      <c r="S75">
        <v>7.79</v>
      </c>
      <c r="T75">
        <v>0</v>
      </c>
      <c r="U75">
        <v>24.67</v>
      </c>
      <c r="V75">
        <v>3.4530969479353684</v>
      </c>
      <c r="W75">
        <v>13.34</v>
      </c>
      <c r="X75">
        <v>29.173067942785025</v>
      </c>
      <c r="Y75">
        <v>0</v>
      </c>
      <c r="Z75">
        <v>0</v>
      </c>
      <c r="AA75">
        <v>8.2761434599156125</v>
      </c>
      <c r="AB75">
        <v>11.659414853713427</v>
      </c>
      <c r="AC75">
        <v>8.5755182974713371</v>
      </c>
      <c r="AD75">
        <v>9.4713179409538242</v>
      </c>
      <c r="AE75">
        <v>9.7259727479182434</v>
      </c>
      <c r="AF75">
        <v>11.7533215010142</v>
      </c>
      <c r="AG75">
        <v>12.793560000000003</v>
      </c>
      <c r="AH75">
        <v>34.50891151003168</v>
      </c>
      <c r="AI75">
        <v>0</v>
      </c>
      <c r="AJ75">
        <v>0</v>
      </c>
      <c r="AK75">
        <v>15.725388494877857</v>
      </c>
      <c r="AL75">
        <v>0</v>
      </c>
      <c r="AM75">
        <v>3.1112228057014253</v>
      </c>
      <c r="AN75">
        <v>0</v>
      </c>
      <c r="AO75">
        <v>0</v>
      </c>
      <c r="AP75">
        <v>7.3632000000000017E-2</v>
      </c>
      <c r="AQ75">
        <v>18.36656825396825</v>
      </c>
      <c r="AR75">
        <v>0.49086956521739133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908.59522438557656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8.9902737973777587</v>
      </c>
      <c r="L76">
        <v>557.3900000000001</v>
      </c>
      <c r="M76">
        <v>27.149999999999995</v>
      </c>
      <c r="N76">
        <v>35.046931629169215</v>
      </c>
      <c r="O76">
        <v>0</v>
      </c>
      <c r="P76">
        <v>37.17</v>
      </c>
      <c r="Q76">
        <v>6.07</v>
      </c>
      <c r="R76">
        <v>12.51</v>
      </c>
      <c r="S76">
        <v>7.79</v>
      </c>
      <c r="T76">
        <v>0</v>
      </c>
      <c r="U76">
        <v>24.67</v>
      </c>
      <c r="V76">
        <v>3.4530969479353684</v>
      </c>
      <c r="W76">
        <v>13.34</v>
      </c>
      <c r="X76">
        <v>29.173067942785025</v>
      </c>
      <c r="Y76">
        <v>0</v>
      </c>
      <c r="Z76">
        <v>0</v>
      </c>
      <c r="AA76">
        <v>8.2761434599156125</v>
      </c>
      <c r="AB76">
        <v>11.659414853713427</v>
      </c>
      <c r="AC76">
        <v>8.5755182974713371</v>
      </c>
      <c r="AD76">
        <v>9.8640386071158215</v>
      </c>
      <c r="AE76">
        <v>9.7259727479182434</v>
      </c>
      <c r="AF76">
        <v>11.7533215010142</v>
      </c>
      <c r="AG76">
        <v>12.793560000000003</v>
      </c>
      <c r="AH76">
        <v>34.50891151003168</v>
      </c>
      <c r="AI76">
        <v>0</v>
      </c>
      <c r="AJ76">
        <v>0</v>
      </c>
      <c r="AK76">
        <v>15.725388494877857</v>
      </c>
      <c r="AL76">
        <v>0</v>
      </c>
      <c r="AM76">
        <v>3.1112228057014253</v>
      </c>
      <c r="AN76">
        <v>0</v>
      </c>
      <c r="AO76">
        <v>0</v>
      </c>
      <c r="AP76">
        <v>7.3632000000000017E-2</v>
      </c>
      <c r="AQ76">
        <v>18.36656825396825</v>
      </c>
      <c r="AR76">
        <v>0.49086956521739133</v>
      </c>
      <c r="AS76">
        <v>5.5560489146595309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913.23398132887212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8.9902737973777587</v>
      </c>
      <c r="L77">
        <v>557.3900000000001</v>
      </c>
      <c r="M77">
        <v>27.149999999999995</v>
      </c>
      <c r="N77">
        <v>35.046931629169215</v>
      </c>
      <c r="O77">
        <v>0</v>
      </c>
      <c r="P77">
        <v>37.17</v>
      </c>
      <c r="Q77">
        <v>6.07</v>
      </c>
      <c r="R77">
        <v>12.51</v>
      </c>
      <c r="S77">
        <v>7.79</v>
      </c>
      <c r="T77">
        <v>0</v>
      </c>
      <c r="U77">
        <v>24.67</v>
      </c>
      <c r="V77">
        <v>3.4530969479353684</v>
      </c>
      <c r="W77">
        <v>13.34</v>
      </c>
      <c r="X77">
        <v>29.173067942785025</v>
      </c>
      <c r="Y77">
        <v>0</v>
      </c>
      <c r="Z77">
        <v>0</v>
      </c>
      <c r="AA77">
        <v>8.2761434599156125</v>
      </c>
      <c r="AB77">
        <v>11.659414853713427</v>
      </c>
      <c r="AC77">
        <v>8.5755182974713371</v>
      </c>
      <c r="AD77">
        <v>9.8640386071158215</v>
      </c>
      <c r="AE77">
        <v>9.7259727479182434</v>
      </c>
      <c r="AF77">
        <v>11.7533215010142</v>
      </c>
      <c r="AG77">
        <v>12.793560000000003</v>
      </c>
      <c r="AH77">
        <v>34.50891151003168</v>
      </c>
      <c r="AI77">
        <v>0</v>
      </c>
      <c r="AJ77">
        <v>0</v>
      </c>
      <c r="AK77">
        <v>15.725388494877857</v>
      </c>
      <c r="AL77">
        <v>0</v>
      </c>
      <c r="AM77">
        <v>3.1112228057014253</v>
      </c>
      <c r="AN77">
        <v>0</v>
      </c>
      <c r="AO77">
        <v>0</v>
      </c>
      <c r="AP77">
        <v>7.3632000000000017E-2</v>
      </c>
      <c r="AQ77">
        <v>18.36656825396825</v>
      </c>
      <c r="AR77">
        <v>0.49086956521739133</v>
      </c>
      <c r="AS77">
        <v>5.5560489146595309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913.23398132887212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</v>
      </c>
      <c r="L78">
        <v>557.3900000000001</v>
      </c>
      <c r="M78">
        <v>27.149999999999995</v>
      </c>
      <c r="N78">
        <v>35.046931629169215</v>
      </c>
      <c r="O78">
        <v>0</v>
      </c>
      <c r="P78">
        <v>37.17</v>
      </c>
      <c r="Q78">
        <v>6.07</v>
      </c>
      <c r="R78">
        <v>12.51</v>
      </c>
      <c r="S78">
        <v>7.79</v>
      </c>
      <c r="T78">
        <v>0</v>
      </c>
      <c r="U78">
        <v>24.67</v>
      </c>
      <c r="V78">
        <v>3.4530969479353684</v>
      </c>
      <c r="W78">
        <v>13.34</v>
      </c>
      <c r="X78">
        <v>29.173067942785025</v>
      </c>
      <c r="Y78">
        <v>0</v>
      </c>
      <c r="Z78">
        <v>0</v>
      </c>
      <c r="AA78">
        <v>8.2761434599156125</v>
      </c>
      <c r="AB78">
        <v>11.659414853713427</v>
      </c>
      <c r="AC78">
        <v>8.5755182974713371</v>
      </c>
      <c r="AD78">
        <v>9.8640386071158215</v>
      </c>
      <c r="AE78">
        <v>9.7259727479182434</v>
      </c>
      <c r="AF78">
        <v>11.7533215010142</v>
      </c>
      <c r="AG78">
        <v>12.793560000000003</v>
      </c>
      <c r="AH78">
        <v>34.50891151003168</v>
      </c>
      <c r="AI78">
        <v>0</v>
      </c>
      <c r="AJ78">
        <v>0</v>
      </c>
      <c r="AK78">
        <v>15.725388494877857</v>
      </c>
      <c r="AL78">
        <v>0</v>
      </c>
      <c r="AM78">
        <v>3.1112228057014253</v>
      </c>
      <c r="AN78">
        <v>0</v>
      </c>
      <c r="AO78">
        <v>0</v>
      </c>
      <c r="AP78">
        <v>7.3632000000000017E-2</v>
      </c>
      <c r="AQ78">
        <v>18.36656825396825</v>
      </c>
      <c r="AR78">
        <v>0.49086956521739133</v>
      </c>
      <c r="AS78">
        <v>5.5560489146595309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913.24370753149435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4.9400802808203599</v>
      </c>
      <c r="L79">
        <v>503.90000000000009</v>
      </c>
      <c r="M79">
        <v>27.149999999999995</v>
      </c>
      <c r="N79">
        <v>35.046931629169215</v>
      </c>
      <c r="O79">
        <v>0</v>
      </c>
      <c r="P79">
        <v>37.17</v>
      </c>
      <c r="Q79">
        <v>6.07</v>
      </c>
      <c r="R79">
        <v>12.51</v>
      </c>
      <c r="S79">
        <v>7.79</v>
      </c>
      <c r="T79">
        <v>0</v>
      </c>
      <c r="U79">
        <v>24.67</v>
      </c>
      <c r="V79">
        <v>3.4530969479353684</v>
      </c>
      <c r="W79">
        <v>13.34</v>
      </c>
      <c r="X79">
        <v>29.173067942785025</v>
      </c>
      <c r="Y79">
        <v>0</v>
      </c>
      <c r="Z79">
        <v>0</v>
      </c>
      <c r="AA79">
        <v>7.2239873417721512</v>
      </c>
      <c r="AB79">
        <v>11.659414853713427</v>
      </c>
      <c r="AC79">
        <v>8.5755182974713371</v>
      </c>
      <c r="AD79">
        <v>4.7157161241483729</v>
      </c>
      <c r="AE79">
        <v>9.7259727479182434</v>
      </c>
      <c r="AF79">
        <v>11.7533215010142</v>
      </c>
      <c r="AG79">
        <v>12.793560000000003</v>
      </c>
      <c r="AH79">
        <v>27.943382470960934</v>
      </c>
      <c r="AI79">
        <v>1.1260816967792615</v>
      </c>
      <c r="AJ79">
        <v>0</v>
      </c>
      <c r="AK79">
        <v>15.725388494877857</v>
      </c>
      <c r="AL79">
        <v>0</v>
      </c>
      <c r="AM79">
        <v>3.1112228057014253</v>
      </c>
      <c r="AN79">
        <v>0</v>
      </c>
      <c r="AO79">
        <v>0</v>
      </c>
      <c r="AP79">
        <v>0.34054800000000007</v>
      </c>
      <c r="AQ79">
        <v>18.36656825396825</v>
      </c>
      <c r="AR79">
        <v>0.49086956521739133</v>
      </c>
      <c r="AS79">
        <v>5.5560489146595309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844.32077786891239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4.9399999999999995</v>
      </c>
      <c r="L80">
        <v>480.90000000000009</v>
      </c>
      <c r="M80">
        <v>27.149999999999995</v>
      </c>
      <c r="N80">
        <v>35.046931629169215</v>
      </c>
      <c r="O80">
        <v>0</v>
      </c>
      <c r="P80">
        <v>37.17</v>
      </c>
      <c r="Q80">
        <v>6.07</v>
      </c>
      <c r="R80">
        <v>12.51</v>
      </c>
      <c r="S80">
        <v>7.79</v>
      </c>
      <c r="T80">
        <v>0</v>
      </c>
      <c r="U80">
        <v>24.67</v>
      </c>
      <c r="V80">
        <v>3.4530969479353684</v>
      </c>
      <c r="W80">
        <v>13.34</v>
      </c>
      <c r="X80">
        <v>29.173067942785025</v>
      </c>
      <c r="Y80">
        <v>0</v>
      </c>
      <c r="Z80">
        <v>0</v>
      </c>
      <c r="AA80">
        <v>3.5429746835443039</v>
      </c>
      <c r="AB80">
        <v>0.98184546136534123</v>
      </c>
      <c r="AC80">
        <v>0.56454217056698608</v>
      </c>
      <c r="AD80">
        <v>4.7157161241483729</v>
      </c>
      <c r="AE80">
        <v>9.7259727479182434</v>
      </c>
      <c r="AF80">
        <v>7.8539553752535491</v>
      </c>
      <c r="AG80">
        <v>12.793560000000003</v>
      </c>
      <c r="AH80">
        <v>27.608970010559659</v>
      </c>
      <c r="AI80">
        <v>4.8848012568735273</v>
      </c>
      <c r="AJ80">
        <v>0</v>
      </c>
      <c r="AK80">
        <v>15.725388494877857</v>
      </c>
      <c r="AL80">
        <v>0</v>
      </c>
      <c r="AM80">
        <v>0</v>
      </c>
      <c r="AN80">
        <v>0</v>
      </c>
      <c r="AO80">
        <v>0</v>
      </c>
      <c r="AP80">
        <v>0.34054800000000007</v>
      </c>
      <c r="AQ80">
        <v>18.36656825396825</v>
      </c>
      <c r="AR80">
        <v>0.49086956521739133</v>
      </c>
      <c r="AS80">
        <v>3.1753233719892955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792.98413203617235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4.9399999999999995</v>
      </c>
      <c r="L81">
        <v>480.90000000000009</v>
      </c>
      <c r="M81">
        <v>27.149999999999995</v>
      </c>
      <c r="N81">
        <v>35.046931629169215</v>
      </c>
      <c r="O81">
        <v>0</v>
      </c>
      <c r="P81">
        <v>37.17</v>
      </c>
      <c r="Q81">
        <v>6.07</v>
      </c>
      <c r="R81">
        <v>12.51</v>
      </c>
      <c r="S81">
        <v>7.79</v>
      </c>
      <c r="T81">
        <v>0</v>
      </c>
      <c r="U81">
        <v>24.67</v>
      </c>
      <c r="V81">
        <v>3.4530969479353684</v>
      </c>
      <c r="W81">
        <v>13.34</v>
      </c>
      <c r="X81">
        <v>29.173067942785025</v>
      </c>
      <c r="Y81">
        <v>0</v>
      </c>
      <c r="Z81">
        <v>0</v>
      </c>
      <c r="AA81">
        <v>3.5429746835443039</v>
      </c>
      <c r="AB81">
        <v>0</v>
      </c>
      <c r="AC81">
        <v>0</v>
      </c>
      <c r="AD81">
        <v>2.340983345950038</v>
      </c>
      <c r="AE81">
        <v>4.8629863739591217</v>
      </c>
      <c r="AF81">
        <v>5.2369929006085192</v>
      </c>
      <c r="AG81">
        <v>12.793560000000003</v>
      </c>
      <c r="AH81">
        <v>20.705960506863779</v>
      </c>
      <c r="AI81">
        <v>4.8848012568735273</v>
      </c>
      <c r="AJ81">
        <v>0</v>
      </c>
      <c r="AK81">
        <v>15.725388494877857</v>
      </c>
      <c r="AL81">
        <v>0</v>
      </c>
      <c r="AM81">
        <v>0</v>
      </c>
      <c r="AN81">
        <v>0</v>
      </c>
      <c r="AO81">
        <v>0</v>
      </c>
      <c r="AP81">
        <v>0.34054800000000007</v>
      </c>
      <c r="AQ81">
        <v>18.36656825396825</v>
      </c>
      <c r="AR81">
        <v>7.8170978260869575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782.00628153461116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4.9399999999999995</v>
      </c>
      <c r="L82">
        <v>461.67</v>
      </c>
      <c r="M82">
        <v>27.149999999999995</v>
      </c>
      <c r="N82">
        <v>35.046931629169215</v>
      </c>
      <c r="O82">
        <v>0</v>
      </c>
      <c r="P82">
        <v>37.17</v>
      </c>
      <c r="Q82">
        <v>6.07</v>
      </c>
      <c r="R82">
        <v>12.51</v>
      </c>
      <c r="S82">
        <v>7.79</v>
      </c>
      <c r="T82">
        <v>0</v>
      </c>
      <c r="U82">
        <v>24.67</v>
      </c>
      <c r="V82">
        <v>3.4530969479353684</v>
      </c>
      <c r="W82">
        <v>13.34</v>
      </c>
      <c r="X82">
        <v>29.173067942785025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5.2369929006085192</v>
      </c>
      <c r="AG82">
        <v>12.793560000000003</v>
      </c>
      <c r="AH82">
        <v>12.575749313621966</v>
      </c>
      <c r="AI82">
        <v>4.8848012568735273</v>
      </c>
      <c r="AJ82">
        <v>0</v>
      </c>
      <c r="AK82">
        <v>15.725388494877857</v>
      </c>
      <c r="AL82">
        <v>0</v>
      </c>
      <c r="AM82">
        <v>0</v>
      </c>
      <c r="AN82">
        <v>0</v>
      </c>
      <c r="AO82">
        <v>0</v>
      </c>
      <c r="AP82">
        <v>0.34054800000000007</v>
      </c>
      <c r="AQ82">
        <v>18.36656825396825</v>
      </c>
      <c r="AR82">
        <v>7.8170978260869575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746.89680157741157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4.9400000000000004</v>
      </c>
      <c r="L83">
        <v>442.43</v>
      </c>
      <c r="M83">
        <v>27.149999999999995</v>
      </c>
      <c r="N83">
        <v>35.046931629169215</v>
      </c>
      <c r="O83">
        <v>0</v>
      </c>
      <c r="P83">
        <v>37.17</v>
      </c>
      <c r="Q83">
        <v>6.07</v>
      </c>
      <c r="R83">
        <v>12.51</v>
      </c>
      <c r="S83">
        <v>7.79</v>
      </c>
      <c r="T83">
        <v>0</v>
      </c>
      <c r="U83">
        <v>24.67</v>
      </c>
      <c r="V83">
        <v>3.4530969479353684</v>
      </c>
      <c r="W83">
        <v>13.34</v>
      </c>
      <c r="X83">
        <v>29.173067942785025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12.793560000000003</v>
      </c>
      <c r="AH83">
        <v>12.575749313621966</v>
      </c>
      <c r="AI83">
        <v>4.8848012568735273</v>
      </c>
      <c r="AJ83">
        <v>0</v>
      </c>
      <c r="AK83">
        <v>15.725388494877857</v>
      </c>
      <c r="AL83">
        <v>0</v>
      </c>
      <c r="AM83">
        <v>0</v>
      </c>
      <c r="AN83">
        <v>0</v>
      </c>
      <c r="AO83">
        <v>0</v>
      </c>
      <c r="AP83">
        <v>0.34054800000000007</v>
      </c>
      <c r="AQ83">
        <v>18.36656825396825</v>
      </c>
      <c r="AR83">
        <v>7.8170978260869575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725.03677115144808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432.81</v>
      </c>
      <c r="M84">
        <v>27.149999999999995</v>
      </c>
      <c r="N84">
        <v>35.046931629169215</v>
      </c>
      <c r="O84">
        <v>0</v>
      </c>
      <c r="P84">
        <v>37.17</v>
      </c>
      <c r="Q84">
        <v>6.07</v>
      </c>
      <c r="R84">
        <v>12.51</v>
      </c>
      <c r="S84">
        <v>7.79</v>
      </c>
      <c r="T84">
        <v>0</v>
      </c>
      <c r="U84">
        <v>24.67</v>
      </c>
      <c r="V84">
        <v>3.4530969479353684</v>
      </c>
      <c r="W84">
        <v>13.34</v>
      </c>
      <c r="X84">
        <v>29.173067942785025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12.793560000000003</v>
      </c>
      <c r="AH84">
        <v>6.2617966209081315</v>
      </c>
      <c r="AI84">
        <v>4.8848012568735273</v>
      </c>
      <c r="AJ84">
        <v>0</v>
      </c>
      <c r="AK84">
        <v>15.725388494877857</v>
      </c>
      <c r="AL84">
        <v>0</v>
      </c>
      <c r="AM84">
        <v>0</v>
      </c>
      <c r="AN84">
        <v>0</v>
      </c>
      <c r="AO84">
        <v>0</v>
      </c>
      <c r="AP84">
        <v>0.34054800000000007</v>
      </c>
      <c r="AQ84">
        <v>18.36656825396825</v>
      </c>
      <c r="AR84">
        <v>1.957342391304348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703.24306302395166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4.9399999999999995</v>
      </c>
      <c r="L85">
        <v>384.71999999999997</v>
      </c>
      <c r="M85">
        <v>27.149999999999995</v>
      </c>
      <c r="N85">
        <v>35.046931629169215</v>
      </c>
      <c r="O85">
        <v>0</v>
      </c>
      <c r="P85">
        <v>37.17</v>
      </c>
      <c r="Q85">
        <v>6.07</v>
      </c>
      <c r="R85">
        <v>12.51</v>
      </c>
      <c r="S85">
        <v>7.79</v>
      </c>
      <c r="T85">
        <v>0</v>
      </c>
      <c r="U85">
        <v>24.67</v>
      </c>
      <c r="V85">
        <v>3.4530969479353684</v>
      </c>
      <c r="W85">
        <v>13.34</v>
      </c>
      <c r="X85">
        <v>29.173067942785025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12.793560000000003</v>
      </c>
      <c r="AH85">
        <v>0</v>
      </c>
      <c r="AI85">
        <v>4.8848012568735273</v>
      </c>
      <c r="AJ85">
        <v>0</v>
      </c>
      <c r="AK85">
        <v>15.725388494877857</v>
      </c>
      <c r="AL85">
        <v>0</v>
      </c>
      <c r="AM85">
        <v>0</v>
      </c>
      <c r="AN85">
        <v>0</v>
      </c>
      <c r="AO85">
        <v>0</v>
      </c>
      <c r="AP85">
        <v>1.8500040000000004</v>
      </c>
      <c r="AQ85">
        <v>18.36656825396825</v>
      </c>
      <c r="AR85">
        <v>0.65347010869565214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649.09685012043474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</v>
      </c>
      <c r="L86">
        <v>365.49</v>
      </c>
      <c r="M86">
        <v>27.149999999999995</v>
      </c>
      <c r="N86">
        <v>35.046931629169215</v>
      </c>
      <c r="O86">
        <v>0</v>
      </c>
      <c r="P86">
        <v>37.17</v>
      </c>
      <c r="Q86">
        <v>6.07</v>
      </c>
      <c r="R86">
        <v>12.51</v>
      </c>
      <c r="S86">
        <v>7.79</v>
      </c>
      <c r="T86">
        <v>0</v>
      </c>
      <c r="U86">
        <v>24.67</v>
      </c>
      <c r="V86">
        <v>3.4530969479353684</v>
      </c>
      <c r="W86">
        <v>13.34</v>
      </c>
      <c r="X86">
        <v>29.173067942785025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12.793560000000003</v>
      </c>
      <c r="AH86">
        <v>0</v>
      </c>
      <c r="AI86">
        <v>1.0493731343283583</v>
      </c>
      <c r="AJ86">
        <v>0</v>
      </c>
      <c r="AK86">
        <v>15.725388494877857</v>
      </c>
      <c r="AL86">
        <v>0</v>
      </c>
      <c r="AM86">
        <v>0</v>
      </c>
      <c r="AN86">
        <v>0</v>
      </c>
      <c r="AO86">
        <v>0</v>
      </c>
      <c r="AP86">
        <v>1.8500040000000004</v>
      </c>
      <c r="AQ86">
        <v>18.36656825396825</v>
      </c>
      <c r="AR86">
        <v>0.65347010869565214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626.02142199788966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4.9800000000000004</v>
      </c>
      <c r="L87">
        <v>336.63</v>
      </c>
      <c r="M87">
        <v>27.149999999999995</v>
      </c>
      <c r="N87">
        <v>35.046931629169215</v>
      </c>
      <c r="O87">
        <v>0</v>
      </c>
      <c r="P87">
        <v>37.17</v>
      </c>
      <c r="Q87">
        <v>6.07</v>
      </c>
      <c r="R87">
        <v>12.51</v>
      </c>
      <c r="S87">
        <v>7.79</v>
      </c>
      <c r="T87">
        <v>0</v>
      </c>
      <c r="U87">
        <v>24.67</v>
      </c>
      <c r="V87">
        <v>3.4530969479353684</v>
      </c>
      <c r="W87">
        <v>13.34</v>
      </c>
      <c r="X87">
        <v>29.173067942785025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12.793560000000003</v>
      </c>
      <c r="AH87">
        <v>0</v>
      </c>
      <c r="AI87">
        <v>0</v>
      </c>
      <c r="AJ87">
        <v>0</v>
      </c>
      <c r="AK87">
        <v>15.725388494877857</v>
      </c>
      <c r="AL87">
        <v>0</v>
      </c>
      <c r="AM87">
        <v>0</v>
      </c>
      <c r="AN87">
        <v>0</v>
      </c>
      <c r="AO87">
        <v>0</v>
      </c>
      <c r="AP87">
        <v>2.4574680000000004</v>
      </c>
      <c r="AQ87">
        <v>18.36656825396825</v>
      </c>
      <c r="AR87">
        <v>0.65347010869565214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596.76951286356132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4.9400000000000013</v>
      </c>
      <c r="L88">
        <v>336.63</v>
      </c>
      <c r="M88">
        <v>27.149999999999995</v>
      </c>
      <c r="N88">
        <v>35.046931629169215</v>
      </c>
      <c r="O88">
        <v>0</v>
      </c>
      <c r="P88">
        <v>37.17</v>
      </c>
      <c r="Q88">
        <v>6.07</v>
      </c>
      <c r="R88">
        <v>12.51</v>
      </c>
      <c r="S88">
        <v>7.79</v>
      </c>
      <c r="T88">
        <v>0</v>
      </c>
      <c r="U88">
        <v>24.67</v>
      </c>
      <c r="V88">
        <v>3.4530969479353684</v>
      </c>
      <c r="W88">
        <v>13.34</v>
      </c>
      <c r="X88">
        <v>29.173067942785025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12.793560000000003</v>
      </c>
      <c r="AH88">
        <v>0</v>
      </c>
      <c r="AI88">
        <v>0</v>
      </c>
      <c r="AJ88">
        <v>0</v>
      </c>
      <c r="AK88">
        <v>15.725388494877857</v>
      </c>
      <c r="AL88">
        <v>0</v>
      </c>
      <c r="AM88">
        <v>0</v>
      </c>
      <c r="AN88">
        <v>0</v>
      </c>
      <c r="AO88">
        <v>0</v>
      </c>
      <c r="AP88">
        <v>0.94494400000000023</v>
      </c>
      <c r="AQ88">
        <v>18.36656825396825</v>
      </c>
      <c r="AR88">
        <v>0.65347010869565214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595.21698886356126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327.02</v>
      </c>
      <c r="M89">
        <v>27.149999999999995</v>
      </c>
      <c r="N89">
        <v>35.046931629169215</v>
      </c>
      <c r="O89">
        <v>0</v>
      </c>
      <c r="P89">
        <v>37.17</v>
      </c>
      <c r="Q89">
        <v>6.07</v>
      </c>
      <c r="R89">
        <v>12.51</v>
      </c>
      <c r="S89">
        <v>7.79</v>
      </c>
      <c r="T89">
        <v>0</v>
      </c>
      <c r="U89">
        <v>24.67</v>
      </c>
      <c r="V89">
        <v>3.4530969479353684</v>
      </c>
      <c r="W89">
        <v>13.34</v>
      </c>
      <c r="X89">
        <v>29.173067942785025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12.793560000000003</v>
      </c>
      <c r="AH89">
        <v>0</v>
      </c>
      <c r="AI89">
        <v>0</v>
      </c>
      <c r="AJ89">
        <v>0</v>
      </c>
      <c r="AK89">
        <v>15.725388494877857</v>
      </c>
      <c r="AL89">
        <v>0</v>
      </c>
      <c r="AM89">
        <v>0</v>
      </c>
      <c r="AN89">
        <v>0</v>
      </c>
      <c r="AO89">
        <v>0</v>
      </c>
      <c r="AP89">
        <v>0.68109600000000015</v>
      </c>
      <c r="AQ89">
        <v>13.779528571428568</v>
      </c>
      <c r="AR89">
        <v>0.65347010869565214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580.75610118102168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306.57</v>
      </c>
      <c r="M90">
        <v>27.149999999999995</v>
      </c>
      <c r="N90">
        <v>35.046931629169215</v>
      </c>
      <c r="O90">
        <v>0</v>
      </c>
      <c r="P90">
        <v>37.17</v>
      </c>
      <c r="Q90">
        <v>6.07</v>
      </c>
      <c r="R90">
        <v>12.51</v>
      </c>
      <c r="S90">
        <v>7.79</v>
      </c>
      <c r="T90">
        <v>0</v>
      </c>
      <c r="U90">
        <v>24.67</v>
      </c>
      <c r="V90">
        <v>3.4530969479353684</v>
      </c>
      <c r="W90">
        <v>13.34</v>
      </c>
      <c r="X90">
        <v>29.173067942785025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12.793560000000003</v>
      </c>
      <c r="AH90">
        <v>0</v>
      </c>
      <c r="AI90">
        <v>0</v>
      </c>
      <c r="AJ90">
        <v>0</v>
      </c>
      <c r="AK90">
        <v>15.725388494877857</v>
      </c>
      <c r="AL90">
        <v>0</v>
      </c>
      <c r="AM90">
        <v>0</v>
      </c>
      <c r="AN90">
        <v>0</v>
      </c>
      <c r="AO90">
        <v>0</v>
      </c>
      <c r="AP90">
        <v>0.68109600000000015</v>
      </c>
      <c r="AQ90">
        <v>13.779528571428568</v>
      </c>
      <c r="AR90">
        <v>7.8170978260869575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567.46972889841311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306.57</v>
      </c>
      <c r="M91">
        <v>27.149999999999995</v>
      </c>
      <c r="N91">
        <v>35.046931629169215</v>
      </c>
      <c r="O91">
        <v>0</v>
      </c>
      <c r="P91">
        <v>37.17</v>
      </c>
      <c r="Q91">
        <v>3.34</v>
      </c>
      <c r="R91">
        <v>6.8880403868031852</v>
      </c>
      <c r="S91">
        <v>4.29</v>
      </c>
      <c r="T91">
        <v>0</v>
      </c>
      <c r="U91">
        <v>24.67</v>
      </c>
      <c r="V91">
        <v>1.8919728601252608</v>
      </c>
      <c r="W91">
        <v>13.34</v>
      </c>
      <c r="X91">
        <v>29.173067942785025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12.793560000000003</v>
      </c>
      <c r="AH91">
        <v>0</v>
      </c>
      <c r="AI91">
        <v>0</v>
      </c>
      <c r="AJ91">
        <v>0</v>
      </c>
      <c r="AK91">
        <v>15.725388494877857</v>
      </c>
      <c r="AL91">
        <v>0</v>
      </c>
      <c r="AM91">
        <v>0</v>
      </c>
      <c r="AN91">
        <v>0</v>
      </c>
      <c r="AO91">
        <v>0</v>
      </c>
      <c r="AP91">
        <v>0.68109600000000015</v>
      </c>
      <c r="AQ91">
        <v>13.779528571428568</v>
      </c>
      <c r="AR91">
        <v>7.8170978260869575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554.05664519740628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306.57</v>
      </c>
      <c r="M92">
        <v>27.149999999999995</v>
      </c>
      <c r="N92">
        <v>35.046931629169215</v>
      </c>
      <c r="O92">
        <v>0</v>
      </c>
      <c r="P92">
        <v>37.17</v>
      </c>
      <c r="Q92">
        <v>3.34</v>
      </c>
      <c r="R92">
        <v>6.8880403868031852</v>
      </c>
      <c r="S92">
        <v>4.29</v>
      </c>
      <c r="T92">
        <v>0</v>
      </c>
      <c r="U92">
        <v>24.67</v>
      </c>
      <c r="V92">
        <v>1.8919728601252608</v>
      </c>
      <c r="W92">
        <v>13.34</v>
      </c>
      <c r="X92">
        <v>29.173067942785025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12.793560000000003</v>
      </c>
      <c r="AH92">
        <v>0</v>
      </c>
      <c r="AI92">
        <v>0</v>
      </c>
      <c r="AJ92">
        <v>0</v>
      </c>
      <c r="AK92">
        <v>15.725388494877857</v>
      </c>
      <c r="AL92">
        <v>0</v>
      </c>
      <c r="AM92">
        <v>0</v>
      </c>
      <c r="AN92">
        <v>0</v>
      </c>
      <c r="AO92">
        <v>0</v>
      </c>
      <c r="AP92">
        <v>0.68109600000000015</v>
      </c>
      <c r="AQ92">
        <v>9.1863523809523784</v>
      </c>
      <c r="AR92">
        <v>7.8170978260869575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549.46346900693004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306.57</v>
      </c>
      <c r="M93">
        <v>27.149999999999995</v>
      </c>
      <c r="N93">
        <v>35.046931629169215</v>
      </c>
      <c r="O93">
        <v>0</v>
      </c>
      <c r="P93">
        <v>37.17</v>
      </c>
      <c r="Q93">
        <v>3.34</v>
      </c>
      <c r="R93">
        <v>6.8880403868031852</v>
      </c>
      <c r="S93">
        <v>4.29</v>
      </c>
      <c r="T93">
        <v>0</v>
      </c>
      <c r="U93">
        <v>24.67</v>
      </c>
      <c r="V93">
        <v>1.8919728601252608</v>
      </c>
      <c r="W93">
        <v>13.34</v>
      </c>
      <c r="X93">
        <v>29.173067942785025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12.793560000000003</v>
      </c>
      <c r="AH93">
        <v>0</v>
      </c>
      <c r="AI93">
        <v>0</v>
      </c>
      <c r="AJ93">
        <v>0</v>
      </c>
      <c r="AK93">
        <v>15.725388494877857</v>
      </c>
      <c r="AL93">
        <v>0</v>
      </c>
      <c r="AM93">
        <v>0</v>
      </c>
      <c r="AN93">
        <v>0</v>
      </c>
      <c r="AO93">
        <v>0</v>
      </c>
      <c r="AP93">
        <v>0.68109600000000015</v>
      </c>
      <c r="AQ93">
        <v>9.1863523809523784</v>
      </c>
      <c r="AR93">
        <v>1.3008043478260871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542.94717552866916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306.57</v>
      </c>
      <c r="M94">
        <v>27.149999999999995</v>
      </c>
      <c r="N94">
        <v>35.046931629169215</v>
      </c>
      <c r="O94">
        <v>0</v>
      </c>
      <c r="P94">
        <v>37.17</v>
      </c>
      <c r="Q94">
        <v>3.34</v>
      </c>
      <c r="R94">
        <v>6.8880403868031852</v>
      </c>
      <c r="S94">
        <v>4.29</v>
      </c>
      <c r="T94">
        <v>0</v>
      </c>
      <c r="U94">
        <v>24.67</v>
      </c>
      <c r="V94">
        <v>1.8919728601252608</v>
      </c>
      <c r="W94">
        <v>13.34</v>
      </c>
      <c r="X94">
        <v>29.173067942785025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12.793560000000003</v>
      </c>
      <c r="AH94">
        <v>0</v>
      </c>
      <c r="AI94">
        <v>0</v>
      </c>
      <c r="AJ94">
        <v>0</v>
      </c>
      <c r="AK94">
        <v>15.725388494877857</v>
      </c>
      <c r="AL94">
        <v>0</v>
      </c>
      <c r="AM94">
        <v>0</v>
      </c>
      <c r="AN94">
        <v>0</v>
      </c>
      <c r="AO94">
        <v>0</v>
      </c>
      <c r="AP94">
        <v>0.68109600000000015</v>
      </c>
      <c r="AQ94">
        <v>9.1863523809523784</v>
      </c>
      <c r="AR94">
        <v>0.97560326086956517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542.62197444171261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306.57</v>
      </c>
      <c r="M95">
        <v>27.149999999999995</v>
      </c>
      <c r="N95">
        <v>35.046931629169215</v>
      </c>
      <c r="O95">
        <v>0</v>
      </c>
      <c r="P95">
        <v>37.17</v>
      </c>
      <c r="Q95">
        <v>3.34</v>
      </c>
      <c r="R95">
        <v>6.89</v>
      </c>
      <c r="S95">
        <v>4.29</v>
      </c>
      <c r="T95">
        <v>0</v>
      </c>
      <c r="U95">
        <v>24.67</v>
      </c>
      <c r="V95">
        <v>1.8919728601252608</v>
      </c>
      <c r="W95">
        <v>13.34</v>
      </c>
      <c r="X95">
        <v>29.173067942785025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12.793560000000003</v>
      </c>
      <c r="AH95">
        <v>0</v>
      </c>
      <c r="AI95">
        <v>0</v>
      </c>
      <c r="AJ95">
        <v>0</v>
      </c>
      <c r="AK95">
        <v>15.725388494877857</v>
      </c>
      <c r="AL95">
        <v>0</v>
      </c>
      <c r="AM95">
        <v>0</v>
      </c>
      <c r="AN95">
        <v>0</v>
      </c>
      <c r="AO95">
        <v>0</v>
      </c>
      <c r="AP95">
        <v>0.68109600000000015</v>
      </c>
      <c r="AQ95">
        <v>4.5931761904761892</v>
      </c>
      <c r="AR95">
        <v>0.97560326086956517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538.03075786443321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306.57</v>
      </c>
      <c r="M96">
        <v>27.149999999999995</v>
      </c>
      <c r="N96">
        <v>35.046931629169215</v>
      </c>
      <c r="O96">
        <v>0</v>
      </c>
      <c r="P96">
        <v>37.17</v>
      </c>
      <c r="Q96">
        <v>3.34</v>
      </c>
      <c r="R96">
        <v>6.89</v>
      </c>
      <c r="S96">
        <v>4.29</v>
      </c>
      <c r="T96">
        <v>0</v>
      </c>
      <c r="U96">
        <v>24.67</v>
      </c>
      <c r="V96">
        <v>1.8919728601252608</v>
      </c>
      <c r="W96">
        <v>7.34</v>
      </c>
      <c r="X96">
        <v>16.041957291031117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12.793560000000003</v>
      </c>
      <c r="AH96">
        <v>0</v>
      </c>
      <c r="AI96">
        <v>0</v>
      </c>
      <c r="AJ96">
        <v>0</v>
      </c>
      <c r="AK96">
        <v>15.725388494877857</v>
      </c>
      <c r="AL96">
        <v>0</v>
      </c>
      <c r="AM96">
        <v>0</v>
      </c>
      <c r="AN96">
        <v>0</v>
      </c>
      <c r="AO96">
        <v>0</v>
      </c>
      <c r="AP96">
        <v>0.68109600000000015</v>
      </c>
      <c r="AQ96">
        <v>4.5931761904761892</v>
      </c>
      <c r="AR96">
        <v>0.97560326086956517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518.89964721267938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306.57</v>
      </c>
      <c r="M97">
        <v>27.149999999999995</v>
      </c>
      <c r="N97">
        <v>35.046931629169215</v>
      </c>
      <c r="O97">
        <v>0</v>
      </c>
      <c r="P97">
        <v>37.17</v>
      </c>
      <c r="Q97">
        <v>3.34</v>
      </c>
      <c r="R97">
        <v>6.89</v>
      </c>
      <c r="S97">
        <v>4.29</v>
      </c>
      <c r="T97">
        <v>0</v>
      </c>
      <c r="U97">
        <v>24.67</v>
      </c>
      <c r="V97">
        <v>1.8920257234726687</v>
      </c>
      <c r="W97">
        <v>7.34</v>
      </c>
      <c r="X97">
        <v>16.041957291031117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12.793560000000003</v>
      </c>
      <c r="AH97">
        <v>0</v>
      </c>
      <c r="AI97">
        <v>0</v>
      </c>
      <c r="AJ97">
        <v>0</v>
      </c>
      <c r="AK97">
        <v>15.725388494877857</v>
      </c>
      <c r="AL97">
        <v>0</v>
      </c>
      <c r="AM97">
        <v>0</v>
      </c>
      <c r="AN97">
        <v>0</v>
      </c>
      <c r="AO97">
        <v>0</v>
      </c>
      <c r="AP97">
        <v>0.68109600000000015</v>
      </c>
      <c r="AQ97">
        <v>4.5931761904761892</v>
      </c>
      <c r="AR97">
        <v>0.49086956521739133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518.41496638037461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306.57</v>
      </c>
      <c r="M98">
        <v>27.149999999999995</v>
      </c>
      <c r="N98">
        <v>35.046931629169215</v>
      </c>
      <c r="O98">
        <v>0</v>
      </c>
      <c r="P98">
        <v>37.17</v>
      </c>
      <c r="Q98">
        <v>3.34</v>
      </c>
      <c r="R98">
        <v>6.89</v>
      </c>
      <c r="S98">
        <v>4.29</v>
      </c>
      <c r="T98">
        <v>0</v>
      </c>
      <c r="U98">
        <v>24.67</v>
      </c>
      <c r="V98">
        <v>1.8920257234726687</v>
      </c>
      <c r="W98">
        <v>7.34</v>
      </c>
      <c r="X98">
        <v>16.041957291031117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12.793560000000003</v>
      </c>
      <c r="AH98">
        <v>0</v>
      </c>
      <c r="AI98">
        <v>0</v>
      </c>
      <c r="AJ98">
        <v>0</v>
      </c>
      <c r="AK98">
        <v>15.725388494877857</v>
      </c>
      <c r="AL98">
        <v>0</v>
      </c>
      <c r="AM98">
        <v>0</v>
      </c>
      <c r="AN98">
        <v>0</v>
      </c>
      <c r="AO98">
        <v>0</v>
      </c>
      <c r="AP98">
        <v>0.68109600000000015</v>
      </c>
      <c r="AQ98">
        <v>0</v>
      </c>
      <c r="AR98">
        <v>0.49086956521739133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513.82179018989837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0.13578910159013377</v>
      </c>
      <c r="L99">
        <f t="shared" si="2"/>
        <v>9.4068557118527103</v>
      </c>
      <c r="M99">
        <f t="shared" si="2"/>
        <v>0.57803000000000104</v>
      </c>
      <c r="N99">
        <f t="shared" si="2"/>
        <v>0.74640793084835477</v>
      </c>
      <c r="O99">
        <f t="shared" si="2"/>
        <v>0</v>
      </c>
      <c r="P99">
        <f t="shared" si="2"/>
        <v>0.79169238612175485</v>
      </c>
      <c r="Q99">
        <f t="shared" si="2"/>
        <v>0.11357072754869894</v>
      </c>
      <c r="R99">
        <f t="shared" si="2"/>
        <v>0.234108040386803</v>
      </c>
      <c r="S99">
        <f t="shared" si="2"/>
        <v>0.14573999999999993</v>
      </c>
      <c r="T99">
        <f t="shared" si="2"/>
        <v>0</v>
      </c>
      <c r="U99">
        <f t="shared" si="2"/>
        <v>0.5911242778936403</v>
      </c>
      <c r="V99">
        <f t="shared" si="2"/>
        <v>7.2728284900822199E-2</v>
      </c>
      <c r="W99">
        <f t="shared" si="2"/>
        <v>0.27526923315395418</v>
      </c>
      <c r="X99">
        <f t="shared" si="2"/>
        <v>0.60186977847286782</v>
      </c>
      <c r="Y99">
        <f t="shared" si="2"/>
        <v>0</v>
      </c>
      <c r="Z99">
        <f t="shared" si="2"/>
        <v>0</v>
      </c>
      <c r="AA99">
        <f t="shared" si="2"/>
        <v>2.517429219409283E-2</v>
      </c>
      <c r="AB99">
        <f t="shared" si="2"/>
        <v>3.8838124531132778E-2</v>
      </c>
      <c r="AC99">
        <f t="shared" si="2"/>
        <v>2.7192370229307362E-2</v>
      </c>
      <c r="AD99">
        <f t="shared" si="2"/>
        <v>3.4462772520817558E-2</v>
      </c>
      <c r="AE99">
        <f t="shared" si="2"/>
        <v>9.8475474072672306E-2</v>
      </c>
      <c r="AF99">
        <f t="shared" si="2"/>
        <v>0.10462174188640982</v>
      </c>
      <c r="AG99">
        <f t="shared" si="2"/>
        <v>0.30704543999999995</v>
      </c>
      <c r="AH99">
        <f t="shared" si="2"/>
        <v>0.19658237064413941</v>
      </c>
      <c r="AI99">
        <f t="shared" si="2"/>
        <v>1.5742131186174395E-2</v>
      </c>
      <c r="AJ99">
        <f t="shared" si="2"/>
        <v>0</v>
      </c>
      <c r="AK99">
        <f t="shared" si="2"/>
        <v>0.37740932387706927</v>
      </c>
      <c r="AL99">
        <f t="shared" si="2"/>
        <v>0</v>
      </c>
      <c r="AM99">
        <f t="shared" si="2"/>
        <v>7.0002513128282068E-3</v>
      </c>
      <c r="AN99">
        <f t="shared" si="2"/>
        <v>0</v>
      </c>
      <c r="AO99">
        <f t="shared" si="2"/>
        <v>0</v>
      </c>
      <c r="AP99">
        <f t="shared" si="2"/>
        <v>1.5353038999999992E-2</v>
      </c>
      <c r="AQ99">
        <f t="shared" si="2"/>
        <v>0.19860424404761901</v>
      </c>
      <c r="AR99">
        <f t="shared" si="2"/>
        <v>3.4315617527173936E-2</v>
      </c>
      <c r="AS99">
        <f t="shared" si="2"/>
        <v>4.2988049360689881E-2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15.216990715159861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19.239999999999998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16.940000000000001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17.149999999999999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17.149999999999999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19.239999999999998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18.010000000000002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0.39384500000000056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0.39384500000000056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45648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269.3</v>
      </c>
      <c r="L3" s="202">
        <v>9.35</v>
      </c>
      <c r="M3" s="202">
        <v>62.13</v>
      </c>
      <c r="N3" s="202">
        <v>50.17</v>
      </c>
      <c r="O3" s="202">
        <v>70.86</v>
      </c>
      <c r="P3" s="202">
        <v>23.94</v>
      </c>
      <c r="Q3" s="202">
        <v>8.68</v>
      </c>
      <c r="R3" s="202">
        <v>17.899999999999999</v>
      </c>
      <c r="S3" s="202">
        <v>11.14</v>
      </c>
      <c r="T3" s="202">
        <v>0</v>
      </c>
      <c r="U3" s="202">
        <v>58.98</v>
      </c>
      <c r="V3" s="202">
        <v>5.14</v>
      </c>
      <c r="W3" s="202">
        <v>19.86</v>
      </c>
      <c r="X3" s="202">
        <v>43.42</v>
      </c>
      <c r="Y3" s="202">
        <v>0</v>
      </c>
      <c r="Z3">
        <v>0</v>
      </c>
      <c r="AA3" s="202">
        <v>15.78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58.98</v>
      </c>
      <c r="AQ3" s="202">
        <v>38.11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269.3</v>
      </c>
      <c r="L4" s="202">
        <v>5</v>
      </c>
      <c r="M4" s="202">
        <v>61.33</v>
      </c>
      <c r="N4" s="202">
        <v>50.17</v>
      </c>
      <c r="O4" s="202">
        <v>70.86</v>
      </c>
      <c r="P4" s="202">
        <v>23.94</v>
      </c>
      <c r="Q4" s="202">
        <v>8.68</v>
      </c>
      <c r="R4" s="202">
        <v>9.9</v>
      </c>
      <c r="S4" s="202">
        <v>11.14</v>
      </c>
      <c r="T4" s="202">
        <v>0</v>
      </c>
      <c r="U4" s="202">
        <v>58.98</v>
      </c>
      <c r="V4" s="202">
        <v>5.14</v>
      </c>
      <c r="W4" s="202">
        <v>19.100000000000001</v>
      </c>
      <c r="X4" s="202">
        <v>41.76</v>
      </c>
      <c r="Y4" s="202">
        <v>0</v>
      </c>
      <c r="Z4">
        <v>0</v>
      </c>
      <c r="AA4" s="202">
        <v>15.78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58.98</v>
      </c>
      <c r="AQ4" s="202">
        <v>38.11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269.3</v>
      </c>
      <c r="L5" s="202">
        <v>5</v>
      </c>
      <c r="M5" s="202">
        <v>61.33</v>
      </c>
      <c r="N5" s="202">
        <v>50.17</v>
      </c>
      <c r="O5" s="202">
        <v>70.86</v>
      </c>
      <c r="P5" s="202">
        <v>23.94</v>
      </c>
      <c r="Q5" s="202">
        <v>4.8099999999999996</v>
      </c>
      <c r="R5" s="202">
        <v>9.9</v>
      </c>
      <c r="S5" s="202">
        <v>6.15</v>
      </c>
      <c r="T5" s="202">
        <v>0</v>
      </c>
      <c r="U5" s="202">
        <v>58.98</v>
      </c>
      <c r="V5" s="202">
        <v>3.85</v>
      </c>
      <c r="W5" s="202">
        <v>19.100000000000001</v>
      </c>
      <c r="X5" s="202">
        <v>41.76</v>
      </c>
      <c r="Y5" s="202">
        <v>0</v>
      </c>
      <c r="Z5">
        <v>0</v>
      </c>
      <c r="AA5" s="202">
        <v>15.78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28.85</v>
      </c>
      <c r="AQ5" s="202">
        <v>25.22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269.3</v>
      </c>
      <c r="L6" s="202">
        <v>5</v>
      </c>
      <c r="M6" s="202">
        <v>61.33</v>
      </c>
      <c r="N6" s="202">
        <v>50.17</v>
      </c>
      <c r="O6" s="202">
        <v>70.86</v>
      </c>
      <c r="P6" s="202">
        <v>23.94</v>
      </c>
      <c r="Q6" s="202">
        <v>4.8099999999999996</v>
      </c>
      <c r="R6" s="202">
        <v>9.9</v>
      </c>
      <c r="S6" s="202">
        <v>6.15</v>
      </c>
      <c r="T6" s="202">
        <v>0</v>
      </c>
      <c r="U6" s="202">
        <v>58.98</v>
      </c>
      <c r="V6" s="202">
        <v>3.85</v>
      </c>
      <c r="W6" s="202">
        <v>19.100000000000001</v>
      </c>
      <c r="X6" s="202">
        <v>41.76</v>
      </c>
      <c r="Y6" s="202">
        <v>0</v>
      </c>
      <c r="Z6">
        <v>0</v>
      </c>
      <c r="AA6" s="202">
        <v>15.78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28.85</v>
      </c>
      <c r="AQ6" s="202">
        <v>25.22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269.3</v>
      </c>
      <c r="L7" s="202">
        <v>5</v>
      </c>
      <c r="M7" s="202">
        <v>61.33</v>
      </c>
      <c r="N7" s="202">
        <v>50.17</v>
      </c>
      <c r="O7" s="202">
        <v>70.86</v>
      </c>
      <c r="P7" s="202">
        <v>23.94</v>
      </c>
      <c r="Q7" s="202">
        <v>4.8099999999999996</v>
      </c>
      <c r="R7" s="202">
        <v>9.9</v>
      </c>
      <c r="S7" s="202">
        <v>6.15</v>
      </c>
      <c r="T7" s="202">
        <v>0</v>
      </c>
      <c r="U7" s="202">
        <v>58.98</v>
      </c>
      <c r="V7" s="202">
        <v>3.85</v>
      </c>
      <c r="W7" s="202">
        <v>10.96</v>
      </c>
      <c r="X7" s="202">
        <v>23.38</v>
      </c>
      <c r="Y7" s="202">
        <v>0</v>
      </c>
      <c r="Z7">
        <v>0</v>
      </c>
      <c r="AA7" s="202">
        <v>15.78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28.85</v>
      </c>
      <c r="AQ7" s="202">
        <v>25.22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269.3</v>
      </c>
      <c r="L8" s="202">
        <v>5</v>
      </c>
      <c r="M8" s="202">
        <v>61.33</v>
      </c>
      <c r="N8" s="202">
        <v>50.17</v>
      </c>
      <c r="O8" s="202">
        <v>70.86</v>
      </c>
      <c r="P8" s="202">
        <v>13.47</v>
      </c>
      <c r="Q8" s="202">
        <v>4.8099999999999996</v>
      </c>
      <c r="R8" s="202">
        <v>9.9</v>
      </c>
      <c r="S8" s="202">
        <v>6.15</v>
      </c>
      <c r="T8" s="202">
        <v>0</v>
      </c>
      <c r="U8" s="202">
        <v>58.98</v>
      </c>
      <c r="V8" s="202">
        <v>3.85</v>
      </c>
      <c r="W8" s="202">
        <v>10.96</v>
      </c>
      <c r="X8" s="202">
        <v>23.38</v>
      </c>
      <c r="Y8" s="202">
        <v>0</v>
      </c>
      <c r="Z8">
        <v>0</v>
      </c>
      <c r="AA8" s="202">
        <v>15.78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28.85</v>
      </c>
      <c r="AQ8" s="202">
        <v>25.22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269.3</v>
      </c>
      <c r="L9" s="202">
        <v>5</v>
      </c>
      <c r="M9" s="202">
        <v>61.33</v>
      </c>
      <c r="N9" s="202">
        <v>50.17</v>
      </c>
      <c r="O9" s="202">
        <v>70.86</v>
      </c>
      <c r="P9" s="202">
        <v>13.47</v>
      </c>
      <c r="Q9" s="202">
        <v>4.8099999999999996</v>
      </c>
      <c r="R9" s="202">
        <v>9.9</v>
      </c>
      <c r="S9" s="202">
        <v>6.15</v>
      </c>
      <c r="T9" s="202">
        <v>0</v>
      </c>
      <c r="U9" s="202">
        <v>58.98</v>
      </c>
      <c r="V9" s="202">
        <v>3.85</v>
      </c>
      <c r="W9" s="202">
        <v>10.96</v>
      </c>
      <c r="X9" s="202">
        <v>23.38</v>
      </c>
      <c r="Y9" s="202">
        <v>0</v>
      </c>
      <c r="Z9">
        <v>0</v>
      </c>
      <c r="AA9" s="202">
        <v>15.78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28.85</v>
      </c>
      <c r="AQ9" s="202">
        <v>25.22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269.3</v>
      </c>
      <c r="L10" s="202">
        <v>5</v>
      </c>
      <c r="M10" s="202">
        <v>61.33</v>
      </c>
      <c r="N10" s="202">
        <v>50.17</v>
      </c>
      <c r="O10" s="202">
        <v>70.86</v>
      </c>
      <c r="P10" s="202">
        <v>13.47</v>
      </c>
      <c r="Q10" s="202">
        <v>4.8099999999999996</v>
      </c>
      <c r="R10" s="202">
        <v>9.9</v>
      </c>
      <c r="S10" s="202">
        <v>6.15</v>
      </c>
      <c r="T10" s="202">
        <v>0</v>
      </c>
      <c r="U10" s="202">
        <v>58.98</v>
      </c>
      <c r="V10" s="202">
        <v>3.85</v>
      </c>
      <c r="W10" s="202">
        <v>10.96</v>
      </c>
      <c r="X10" s="202">
        <v>23.38</v>
      </c>
      <c r="Y10" s="202">
        <v>0</v>
      </c>
      <c r="Z10">
        <v>0</v>
      </c>
      <c r="AA10" s="202">
        <v>15.78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28.85</v>
      </c>
      <c r="AQ10" s="202">
        <v>25.22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269.3</v>
      </c>
      <c r="L11" s="202">
        <v>5</v>
      </c>
      <c r="M11" s="202">
        <v>61.33</v>
      </c>
      <c r="N11" s="202">
        <v>50.17</v>
      </c>
      <c r="O11" s="202">
        <v>70.86</v>
      </c>
      <c r="P11" s="202">
        <v>13.47</v>
      </c>
      <c r="Q11" s="202">
        <v>4.8099999999999996</v>
      </c>
      <c r="R11" s="202">
        <v>9.9</v>
      </c>
      <c r="S11" s="202">
        <v>6.15</v>
      </c>
      <c r="T11" s="202">
        <v>0</v>
      </c>
      <c r="U11" s="202">
        <v>58.98</v>
      </c>
      <c r="V11" s="202">
        <v>3.85</v>
      </c>
      <c r="W11" s="202">
        <v>10.58</v>
      </c>
      <c r="X11" s="202">
        <v>23.08</v>
      </c>
      <c r="Y11" s="202">
        <v>0</v>
      </c>
      <c r="Z11">
        <v>0</v>
      </c>
      <c r="AA11" s="202">
        <v>15.78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28.85</v>
      </c>
      <c r="AQ11" s="202">
        <v>25.22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269.3</v>
      </c>
      <c r="L12" s="202">
        <v>5</v>
      </c>
      <c r="M12" s="202">
        <v>34.619999999999997</v>
      </c>
      <c r="N12" s="202">
        <v>50.17</v>
      </c>
      <c r="O12" s="202">
        <v>70.86</v>
      </c>
      <c r="P12" s="202">
        <v>13.47</v>
      </c>
      <c r="Q12" s="202">
        <v>4.8099999999999996</v>
      </c>
      <c r="R12" s="202">
        <v>9.9</v>
      </c>
      <c r="S12" s="202">
        <v>6.15</v>
      </c>
      <c r="T12" s="202">
        <v>0</v>
      </c>
      <c r="U12" s="202">
        <v>58.98</v>
      </c>
      <c r="V12" s="202">
        <v>3.85</v>
      </c>
      <c r="W12" s="202">
        <v>10.58</v>
      </c>
      <c r="X12" s="202">
        <v>23.08</v>
      </c>
      <c r="Y12" s="202">
        <v>0</v>
      </c>
      <c r="Z12">
        <v>0</v>
      </c>
      <c r="AA12" s="202">
        <v>15.78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28.85</v>
      </c>
      <c r="AQ12" s="202">
        <v>25.22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269.3</v>
      </c>
      <c r="L13" s="202">
        <v>5</v>
      </c>
      <c r="M13" s="202">
        <v>56.47</v>
      </c>
      <c r="N13" s="202">
        <v>50.17</v>
      </c>
      <c r="O13" s="202">
        <v>70.86</v>
      </c>
      <c r="P13" s="202">
        <v>13.47</v>
      </c>
      <c r="Q13" s="202">
        <v>4.8099999999999996</v>
      </c>
      <c r="R13" s="202">
        <v>9.9</v>
      </c>
      <c r="S13" s="202">
        <v>6.15</v>
      </c>
      <c r="T13" s="202">
        <v>0</v>
      </c>
      <c r="U13" s="202">
        <v>58.98</v>
      </c>
      <c r="V13" s="202">
        <v>2.89</v>
      </c>
      <c r="W13" s="202">
        <v>10.58</v>
      </c>
      <c r="X13" s="202">
        <v>23.08</v>
      </c>
      <c r="Y13" s="202">
        <v>0</v>
      </c>
      <c r="Z13">
        <v>0</v>
      </c>
      <c r="AA13" s="202">
        <v>15.78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28.85</v>
      </c>
      <c r="AQ13" s="202">
        <v>25.22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269.3</v>
      </c>
      <c r="L14" s="202">
        <v>5</v>
      </c>
      <c r="M14" s="202">
        <v>34.619999999999997</v>
      </c>
      <c r="N14" s="202">
        <v>50.17</v>
      </c>
      <c r="O14" s="202">
        <v>70.86</v>
      </c>
      <c r="P14" s="202">
        <v>13.47</v>
      </c>
      <c r="Q14" s="202">
        <v>4.8099999999999996</v>
      </c>
      <c r="R14" s="202">
        <v>9.9</v>
      </c>
      <c r="S14" s="202">
        <v>6.15</v>
      </c>
      <c r="T14" s="202">
        <v>0</v>
      </c>
      <c r="U14" s="202">
        <v>58.98</v>
      </c>
      <c r="V14" s="202">
        <v>2.89</v>
      </c>
      <c r="W14" s="202">
        <v>10.58</v>
      </c>
      <c r="X14" s="202">
        <v>23.08</v>
      </c>
      <c r="Y14" s="202">
        <v>0</v>
      </c>
      <c r="Z14">
        <v>0</v>
      </c>
      <c r="AA14" s="202">
        <v>15.78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28.85</v>
      </c>
      <c r="AQ14" s="202">
        <v>25.22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269.3</v>
      </c>
      <c r="L15" s="202">
        <v>5</v>
      </c>
      <c r="M15" s="202">
        <v>34.619999999999997</v>
      </c>
      <c r="N15" s="202">
        <v>27.89</v>
      </c>
      <c r="O15" s="202">
        <v>70.86</v>
      </c>
      <c r="P15" s="202">
        <v>13.47</v>
      </c>
      <c r="Q15" s="202">
        <v>4.8099999999999996</v>
      </c>
      <c r="R15" s="202">
        <v>9.9</v>
      </c>
      <c r="S15" s="202">
        <v>6.15</v>
      </c>
      <c r="T15" s="202">
        <v>0</v>
      </c>
      <c r="U15" s="202">
        <v>58.98</v>
      </c>
      <c r="V15" s="202">
        <v>2.89</v>
      </c>
      <c r="W15" s="202">
        <v>10.58</v>
      </c>
      <c r="X15" s="202">
        <v>23.08</v>
      </c>
      <c r="Y15" s="202">
        <v>0</v>
      </c>
      <c r="Z15">
        <v>0</v>
      </c>
      <c r="AA15" s="202">
        <v>15.78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28.85</v>
      </c>
      <c r="AQ15" s="202">
        <v>25.22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269.3</v>
      </c>
      <c r="L16" s="202">
        <v>5</v>
      </c>
      <c r="M16" s="202">
        <v>34.619999999999997</v>
      </c>
      <c r="N16" s="202">
        <v>27.89</v>
      </c>
      <c r="O16" s="202">
        <v>70.86</v>
      </c>
      <c r="P16" s="202">
        <v>13.47</v>
      </c>
      <c r="Q16" s="202">
        <v>4.8099999999999996</v>
      </c>
      <c r="R16" s="202">
        <v>9.9</v>
      </c>
      <c r="S16" s="202">
        <v>6.15</v>
      </c>
      <c r="T16" s="202">
        <v>0</v>
      </c>
      <c r="U16" s="202">
        <v>58.98</v>
      </c>
      <c r="V16" s="202">
        <v>2.89</v>
      </c>
      <c r="W16" s="202">
        <v>10.58</v>
      </c>
      <c r="X16" s="202">
        <v>23.08</v>
      </c>
      <c r="Y16" s="202">
        <v>0</v>
      </c>
      <c r="Z16">
        <v>0</v>
      </c>
      <c r="AA16" s="202">
        <v>15.78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28.85</v>
      </c>
      <c r="AQ16" s="202">
        <v>25.22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269.3</v>
      </c>
      <c r="L17" s="202">
        <v>4.96</v>
      </c>
      <c r="M17" s="202">
        <v>34.619999999999997</v>
      </c>
      <c r="N17" s="202">
        <v>27.89</v>
      </c>
      <c r="O17" s="202">
        <v>70.86</v>
      </c>
      <c r="P17" s="202">
        <v>13.47</v>
      </c>
      <c r="Q17" s="202">
        <v>4.84</v>
      </c>
      <c r="R17" s="202">
        <v>9.9</v>
      </c>
      <c r="S17" s="202">
        <v>6.15</v>
      </c>
      <c r="T17" s="202">
        <v>0</v>
      </c>
      <c r="U17" s="202">
        <v>58.98</v>
      </c>
      <c r="V17" s="202">
        <v>2.89</v>
      </c>
      <c r="W17" s="202">
        <v>10.58</v>
      </c>
      <c r="X17" s="202">
        <v>23.08</v>
      </c>
      <c r="Y17" s="202">
        <v>0</v>
      </c>
      <c r="Z17">
        <v>0</v>
      </c>
      <c r="AA17" s="202">
        <v>15.78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28.85</v>
      </c>
      <c r="AQ17" s="202">
        <v>25.22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269.3</v>
      </c>
      <c r="L18" s="202">
        <v>4.96</v>
      </c>
      <c r="M18" s="202">
        <v>34.619999999999997</v>
      </c>
      <c r="N18" s="202">
        <v>27.89</v>
      </c>
      <c r="O18" s="202">
        <v>70.86</v>
      </c>
      <c r="P18" s="202">
        <v>13.47</v>
      </c>
      <c r="Q18" s="202">
        <v>4.84</v>
      </c>
      <c r="R18" s="202">
        <v>9.9</v>
      </c>
      <c r="S18" s="202">
        <v>6.15</v>
      </c>
      <c r="T18" s="202">
        <v>0</v>
      </c>
      <c r="U18" s="202">
        <v>58.98</v>
      </c>
      <c r="V18" s="202">
        <v>2.89</v>
      </c>
      <c r="W18" s="202">
        <v>10.58</v>
      </c>
      <c r="X18" s="202">
        <v>23.08</v>
      </c>
      <c r="Y18" s="202">
        <v>0</v>
      </c>
      <c r="Z18">
        <v>0</v>
      </c>
      <c r="AA18" s="202">
        <v>15.78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28.85</v>
      </c>
      <c r="AQ18" s="202">
        <v>25.22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269.3</v>
      </c>
      <c r="L19" s="202">
        <v>4.96</v>
      </c>
      <c r="M19" s="202">
        <v>34.619999999999997</v>
      </c>
      <c r="N19" s="202">
        <v>27.89</v>
      </c>
      <c r="O19" s="202">
        <v>70.86</v>
      </c>
      <c r="P19" s="202">
        <v>13.47</v>
      </c>
      <c r="Q19" s="202">
        <v>4.84</v>
      </c>
      <c r="R19" s="202">
        <v>9.9</v>
      </c>
      <c r="S19" s="202">
        <v>6.15</v>
      </c>
      <c r="T19" s="202">
        <v>0</v>
      </c>
      <c r="U19" s="202">
        <v>58.98</v>
      </c>
      <c r="V19" s="202">
        <v>2.89</v>
      </c>
      <c r="W19" s="202">
        <v>10.58</v>
      </c>
      <c r="X19" s="202">
        <v>23.08</v>
      </c>
      <c r="Y19" s="202">
        <v>0</v>
      </c>
      <c r="Z19">
        <v>0</v>
      </c>
      <c r="AA19" s="202">
        <v>15.78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28.85</v>
      </c>
      <c r="AQ19" s="202">
        <v>24.39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269.3</v>
      </c>
      <c r="L20" s="202">
        <v>4.96</v>
      </c>
      <c r="M20" s="202">
        <v>34.619999999999997</v>
      </c>
      <c r="N20" s="202">
        <v>50.17</v>
      </c>
      <c r="O20" s="202">
        <v>70.86</v>
      </c>
      <c r="P20" s="202">
        <v>13.47</v>
      </c>
      <c r="Q20" s="202">
        <v>4.84</v>
      </c>
      <c r="R20" s="202">
        <v>9.9</v>
      </c>
      <c r="S20" s="202">
        <v>6.15</v>
      </c>
      <c r="T20" s="202">
        <v>0</v>
      </c>
      <c r="U20" s="202">
        <v>58.98</v>
      </c>
      <c r="V20" s="202">
        <v>2.89</v>
      </c>
      <c r="W20" s="202">
        <v>10.58</v>
      </c>
      <c r="X20" s="202">
        <v>23.08</v>
      </c>
      <c r="Y20" s="202">
        <v>0</v>
      </c>
      <c r="Z20">
        <v>0</v>
      </c>
      <c r="AA20" s="202">
        <v>15.78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28.85</v>
      </c>
      <c r="AQ20" s="202">
        <v>24.39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269.3</v>
      </c>
      <c r="L21" s="202">
        <v>4.96</v>
      </c>
      <c r="M21" s="202">
        <v>34.619999999999997</v>
      </c>
      <c r="N21" s="202">
        <v>50.17</v>
      </c>
      <c r="O21" s="202">
        <v>70.86</v>
      </c>
      <c r="P21" s="202">
        <v>13.47</v>
      </c>
      <c r="Q21" s="202">
        <v>4.84</v>
      </c>
      <c r="R21" s="202">
        <v>9.9</v>
      </c>
      <c r="S21" s="202">
        <v>6.15</v>
      </c>
      <c r="T21" s="202">
        <v>0</v>
      </c>
      <c r="U21" s="202">
        <v>59.64</v>
      </c>
      <c r="V21" s="202">
        <v>2.68</v>
      </c>
      <c r="W21" s="202">
        <v>10.58</v>
      </c>
      <c r="X21" s="202">
        <v>23.08</v>
      </c>
      <c r="Y21" s="202">
        <v>0</v>
      </c>
      <c r="Z21">
        <v>0</v>
      </c>
      <c r="AA21" s="202">
        <v>15.78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28.85</v>
      </c>
      <c r="AQ21" s="202">
        <v>24.39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269.3</v>
      </c>
      <c r="L22" s="202">
        <v>4.96</v>
      </c>
      <c r="M22" s="202">
        <v>61.33</v>
      </c>
      <c r="N22" s="202">
        <v>50.17</v>
      </c>
      <c r="O22" s="202">
        <v>70.86</v>
      </c>
      <c r="P22" s="202">
        <v>23.94</v>
      </c>
      <c r="Q22" s="202">
        <v>4.84</v>
      </c>
      <c r="R22" s="202">
        <v>9.9</v>
      </c>
      <c r="S22" s="202">
        <v>6.15</v>
      </c>
      <c r="T22" s="202">
        <v>0</v>
      </c>
      <c r="U22" s="202">
        <v>59.74</v>
      </c>
      <c r="V22" s="202">
        <v>2.68</v>
      </c>
      <c r="W22" s="202">
        <v>10.58</v>
      </c>
      <c r="X22" s="202">
        <v>39.44</v>
      </c>
      <c r="Y22" s="202">
        <v>0</v>
      </c>
      <c r="Z22">
        <v>0</v>
      </c>
      <c r="AA22" s="202">
        <v>15.78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28.85</v>
      </c>
      <c r="AQ22" s="202">
        <v>24.39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269.3</v>
      </c>
      <c r="L23" s="202">
        <v>4.87</v>
      </c>
      <c r="M23" s="202">
        <v>61.33</v>
      </c>
      <c r="N23" s="202">
        <v>50.17</v>
      </c>
      <c r="O23" s="202">
        <v>70.86</v>
      </c>
      <c r="P23" s="202">
        <v>23.94</v>
      </c>
      <c r="Q23" s="202">
        <v>5.03</v>
      </c>
      <c r="R23" s="202">
        <v>9.9</v>
      </c>
      <c r="S23" s="202">
        <v>6.15</v>
      </c>
      <c r="T23" s="202">
        <v>0</v>
      </c>
      <c r="U23" s="202">
        <v>59.74</v>
      </c>
      <c r="V23" s="202">
        <v>4.58</v>
      </c>
      <c r="W23" s="202">
        <v>17.29</v>
      </c>
      <c r="X23" s="202">
        <v>39.44</v>
      </c>
      <c r="Y23" s="202">
        <v>0</v>
      </c>
      <c r="Z23">
        <v>0</v>
      </c>
      <c r="AA23" s="202">
        <v>15.78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58.98</v>
      </c>
      <c r="AQ23" s="202">
        <v>24.39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269.3</v>
      </c>
      <c r="L24" s="202">
        <v>4.87</v>
      </c>
      <c r="M24" s="202">
        <v>61.33</v>
      </c>
      <c r="N24" s="202">
        <v>50.17</v>
      </c>
      <c r="O24" s="202">
        <v>70.86</v>
      </c>
      <c r="P24" s="202">
        <v>23.94</v>
      </c>
      <c r="Q24" s="202">
        <v>8.69</v>
      </c>
      <c r="R24" s="202">
        <v>9.9</v>
      </c>
      <c r="S24" s="202">
        <v>11.14</v>
      </c>
      <c r="T24" s="202">
        <v>0</v>
      </c>
      <c r="U24" s="202">
        <v>59.74</v>
      </c>
      <c r="V24" s="202">
        <v>4.78</v>
      </c>
      <c r="W24" s="202">
        <v>19.100000000000001</v>
      </c>
      <c r="X24" s="202">
        <v>39.44</v>
      </c>
      <c r="Y24" s="202">
        <v>0</v>
      </c>
      <c r="Z24">
        <v>0</v>
      </c>
      <c r="AA24" s="202">
        <v>15.78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58.98</v>
      </c>
      <c r="AQ24" s="202">
        <v>24.39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269.3</v>
      </c>
      <c r="L25" s="202">
        <v>4.87</v>
      </c>
      <c r="M25" s="202">
        <v>61.33</v>
      </c>
      <c r="N25" s="202">
        <v>50.17</v>
      </c>
      <c r="O25" s="202">
        <v>70.86</v>
      </c>
      <c r="P25" s="202">
        <v>23.94</v>
      </c>
      <c r="Q25" s="202">
        <v>8.69</v>
      </c>
      <c r="R25" s="202">
        <v>9.9</v>
      </c>
      <c r="S25" s="202">
        <v>11.14</v>
      </c>
      <c r="T25" s="202">
        <v>0</v>
      </c>
      <c r="U25" s="202">
        <v>59.74</v>
      </c>
      <c r="V25" s="202">
        <v>4.9400000000000004</v>
      </c>
      <c r="W25" s="202">
        <v>19.100000000000001</v>
      </c>
      <c r="X25" s="202">
        <v>39.44</v>
      </c>
      <c r="Y25" s="202">
        <v>0</v>
      </c>
      <c r="Z25">
        <v>0</v>
      </c>
      <c r="AA25" s="202">
        <v>15.78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58.98</v>
      </c>
      <c r="AQ25" s="202">
        <v>38.11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269.3</v>
      </c>
      <c r="L26" s="202">
        <v>4.82</v>
      </c>
      <c r="M26" s="202">
        <v>61.33</v>
      </c>
      <c r="N26" s="202">
        <v>50.17</v>
      </c>
      <c r="O26" s="202">
        <v>70.86</v>
      </c>
      <c r="P26" s="202">
        <v>23.94</v>
      </c>
      <c r="Q26" s="202">
        <v>8.69</v>
      </c>
      <c r="R26" s="202">
        <v>9.9</v>
      </c>
      <c r="S26" s="202">
        <v>11.14</v>
      </c>
      <c r="T26" s="202">
        <v>0</v>
      </c>
      <c r="U26" s="202">
        <v>59.74</v>
      </c>
      <c r="V26" s="202">
        <v>4.9400000000000004</v>
      </c>
      <c r="W26" s="202">
        <v>19.100000000000001</v>
      </c>
      <c r="X26" s="202">
        <v>39.44</v>
      </c>
      <c r="Y26" s="202">
        <v>0</v>
      </c>
      <c r="Z26">
        <v>0</v>
      </c>
      <c r="AA26" s="202">
        <v>15.78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58.98</v>
      </c>
      <c r="AQ26" s="202">
        <v>38.11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269.3</v>
      </c>
      <c r="L27" s="202">
        <v>4.82</v>
      </c>
      <c r="M27" s="202">
        <v>61.34</v>
      </c>
      <c r="N27" s="202">
        <v>50.17</v>
      </c>
      <c r="O27" s="202">
        <v>70.86</v>
      </c>
      <c r="P27" s="202">
        <v>23.94</v>
      </c>
      <c r="Q27" s="202">
        <v>8.69</v>
      </c>
      <c r="R27" s="202">
        <v>9.9</v>
      </c>
      <c r="S27" s="202">
        <v>11.14</v>
      </c>
      <c r="T27" s="202">
        <v>0</v>
      </c>
      <c r="U27" s="202">
        <v>59.74</v>
      </c>
      <c r="V27" s="202">
        <v>4.9400000000000004</v>
      </c>
      <c r="W27" s="202">
        <v>18.77</v>
      </c>
      <c r="X27" s="202">
        <v>38.520000000000003</v>
      </c>
      <c r="Y27" s="202">
        <v>0</v>
      </c>
      <c r="Z27">
        <v>0</v>
      </c>
      <c r="AA27" s="202">
        <v>15.78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58.98</v>
      </c>
      <c r="AQ27" s="202">
        <v>38.11</v>
      </c>
      <c r="AR27" s="202">
        <v>0.32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269.3</v>
      </c>
      <c r="L28" s="202">
        <v>4.82</v>
      </c>
      <c r="M28" s="202">
        <v>61.34</v>
      </c>
      <c r="N28" s="202">
        <v>50.17</v>
      </c>
      <c r="O28" s="202">
        <v>70.86</v>
      </c>
      <c r="P28" s="202">
        <v>23.94</v>
      </c>
      <c r="Q28" s="202">
        <v>8.69</v>
      </c>
      <c r="R28" s="202">
        <v>17.89</v>
      </c>
      <c r="S28" s="202">
        <v>11.14</v>
      </c>
      <c r="T28" s="202">
        <v>0</v>
      </c>
      <c r="U28" s="202">
        <v>59.74</v>
      </c>
      <c r="V28" s="202">
        <v>4.9400000000000004</v>
      </c>
      <c r="W28" s="202">
        <v>19.100000000000001</v>
      </c>
      <c r="X28" s="202">
        <v>39.44</v>
      </c>
      <c r="Y28" s="202">
        <v>0</v>
      </c>
      <c r="Z28">
        <v>0</v>
      </c>
      <c r="AA28" s="202">
        <v>15.78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58.98</v>
      </c>
      <c r="AQ28" s="202">
        <v>38.11</v>
      </c>
      <c r="AR28" s="202">
        <v>0.59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269.3</v>
      </c>
      <c r="L29" s="202">
        <v>4.87</v>
      </c>
      <c r="M29" s="202">
        <v>61.34</v>
      </c>
      <c r="N29" s="202">
        <v>50.17</v>
      </c>
      <c r="O29" s="202">
        <v>70.86</v>
      </c>
      <c r="P29" s="202">
        <v>23.94</v>
      </c>
      <c r="Q29" s="202">
        <v>8.69</v>
      </c>
      <c r="R29" s="202">
        <v>17.91</v>
      </c>
      <c r="S29" s="202">
        <v>11.14</v>
      </c>
      <c r="T29" s="202">
        <v>0</v>
      </c>
      <c r="U29" s="202">
        <v>59.74</v>
      </c>
      <c r="V29" s="202">
        <v>3.85</v>
      </c>
      <c r="W29" s="202">
        <v>19.100000000000001</v>
      </c>
      <c r="X29" s="202">
        <v>41.76</v>
      </c>
      <c r="Y29" s="202">
        <v>0</v>
      </c>
      <c r="Z29">
        <v>0</v>
      </c>
      <c r="AA29" s="202">
        <v>15.78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58.98</v>
      </c>
      <c r="AQ29" s="202">
        <v>38.11</v>
      </c>
      <c r="AR29" s="202">
        <v>1.92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274.55</v>
      </c>
      <c r="L30" s="202">
        <v>8.9</v>
      </c>
      <c r="M30" s="202">
        <v>61.34</v>
      </c>
      <c r="N30" s="202">
        <v>50.17</v>
      </c>
      <c r="O30" s="202">
        <v>70.86</v>
      </c>
      <c r="P30" s="202">
        <v>23.94</v>
      </c>
      <c r="Q30" s="202">
        <v>8.65</v>
      </c>
      <c r="R30" s="202">
        <v>17.91</v>
      </c>
      <c r="S30" s="202">
        <v>11.15</v>
      </c>
      <c r="T30" s="202">
        <v>0</v>
      </c>
      <c r="U30" s="202">
        <v>59.74</v>
      </c>
      <c r="V30" s="202">
        <v>3.85</v>
      </c>
      <c r="W30" s="202">
        <v>19.100000000000001</v>
      </c>
      <c r="X30" s="202">
        <v>41.76</v>
      </c>
      <c r="Y30" s="202">
        <v>0</v>
      </c>
      <c r="Z30">
        <v>0</v>
      </c>
      <c r="AA30" s="202">
        <v>15.78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58.98</v>
      </c>
      <c r="AQ30" s="202">
        <v>38.11</v>
      </c>
      <c r="AR30" s="202">
        <v>7.36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348.17</v>
      </c>
      <c r="L31" s="202">
        <v>9.08</v>
      </c>
      <c r="M31" s="202">
        <v>61.34</v>
      </c>
      <c r="N31" s="202">
        <v>50.17</v>
      </c>
      <c r="O31" s="202">
        <v>70.86</v>
      </c>
      <c r="P31" s="202">
        <v>23.94</v>
      </c>
      <c r="Q31" s="202">
        <v>8.68</v>
      </c>
      <c r="R31" s="202">
        <v>17.91</v>
      </c>
      <c r="S31" s="202">
        <v>11.15</v>
      </c>
      <c r="T31" s="202">
        <v>0</v>
      </c>
      <c r="U31" s="202">
        <v>59.74</v>
      </c>
      <c r="V31" s="202">
        <v>3.85</v>
      </c>
      <c r="W31" s="202">
        <v>19.100000000000001</v>
      </c>
      <c r="X31" s="202">
        <v>41.76</v>
      </c>
      <c r="Y31" s="202">
        <v>0</v>
      </c>
      <c r="Z31">
        <v>0</v>
      </c>
      <c r="AA31" s="202">
        <v>15.78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58.98</v>
      </c>
      <c r="AQ31" s="202">
        <v>38.1</v>
      </c>
      <c r="AR31" s="202">
        <v>18.149999999999999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425.12</v>
      </c>
      <c r="L32" s="202">
        <v>9.08</v>
      </c>
      <c r="M32" s="202">
        <v>61.34</v>
      </c>
      <c r="N32" s="202">
        <v>50.17</v>
      </c>
      <c r="O32" s="202">
        <v>70.86</v>
      </c>
      <c r="P32" s="202">
        <v>23.94</v>
      </c>
      <c r="Q32" s="202">
        <v>8.68</v>
      </c>
      <c r="R32" s="202">
        <v>17.91</v>
      </c>
      <c r="S32" s="202">
        <v>11.15</v>
      </c>
      <c r="T32" s="202">
        <v>0</v>
      </c>
      <c r="U32" s="202">
        <v>59.74</v>
      </c>
      <c r="V32" s="202">
        <v>3.85</v>
      </c>
      <c r="W32" s="202">
        <v>19.100000000000001</v>
      </c>
      <c r="X32" s="202">
        <v>41.76</v>
      </c>
      <c r="Y32" s="202">
        <v>0</v>
      </c>
      <c r="Z32">
        <v>0</v>
      </c>
      <c r="AA32" s="202">
        <v>15.78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58.98</v>
      </c>
      <c r="AQ32" s="202">
        <v>38.1</v>
      </c>
      <c r="AR32" s="202">
        <v>30.8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466.98</v>
      </c>
      <c r="L33" s="202">
        <v>9.08</v>
      </c>
      <c r="M33" s="202">
        <v>61.34</v>
      </c>
      <c r="N33" s="202">
        <v>50.17</v>
      </c>
      <c r="O33" s="202">
        <v>70.86</v>
      </c>
      <c r="P33" s="202">
        <v>23.94</v>
      </c>
      <c r="Q33" s="202">
        <v>8.68</v>
      </c>
      <c r="R33" s="202">
        <v>17.91</v>
      </c>
      <c r="S33" s="202">
        <v>11.15</v>
      </c>
      <c r="T33" s="202">
        <v>0</v>
      </c>
      <c r="U33" s="202">
        <v>59.74</v>
      </c>
      <c r="V33" s="202">
        <v>3.85</v>
      </c>
      <c r="W33" s="202">
        <v>19.100000000000001</v>
      </c>
      <c r="X33" s="202">
        <v>41.76</v>
      </c>
      <c r="Y33" s="202">
        <v>0</v>
      </c>
      <c r="Z33">
        <v>0</v>
      </c>
      <c r="AA33" s="202">
        <v>15.78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58.98</v>
      </c>
      <c r="AQ33" s="202">
        <v>38.1</v>
      </c>
      <c r="AR33" s="202">
        <v>32.5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489.9</v>
      </c>
      <c r="L34" s="202">
        <v>9.08</v>
      </c>
      <c r="M34" s="202">
        <v>61.34</v>
      </c>
      <c r="N34" s="202">
        <v>50.17</v>
      </c>
      <c r="O34" s="202">
        <v>70.86</v>
      </c>
      <c r="P34" s="202">
        <v>23.94</v>
      </c>
      <c r="Q34" s="202">
        <v>8.68</v>
      </c>
      <c r="R34" s="202">
        <v>17.91</v>
      </c>
      <c r="S34" s="202">
        <v>11.15</v>
      </c>
      <c r="T34" s="202">
        <v>0</v>
      </c>
      <c r="U34" s="202">
        <v>59.74</v>
      </c>
      <c r="V34" s="202">
        <v>3.85</v>
      </c>
      <c r="W34" s="202">
        <v>19.100000000000001</v>
      </c>
      <c r="X34" s="202">
        <v>41.76</v>
      </c>
      <c r="Y34" s="202">
        <v>0</v>
      </c>
      <c r="Z34">
        <v>0</v>
      </c>
      <c r="AA34" s="202">
        <v>15.78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58.98</v>
      </c>
      <c r="AQ34" s="202">
        <v>38.1</v>
      </c>
      <c r="AR34" s="202">
        <v>35.5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509.36</v>
      </c>
      <c r="L35" s="202">
        <v>9.08</v>
      </c>
      <c r="M35" s="202">
        <v>61.34</v>
      </c>
      <c r="N35" s="202">
        <v>50.17</v>
      </c>
      <c r="O35" s="202">
        <v>70.86</v>
      </c>
      <c r="P35" s="202">
        <v>23.94</v>
      </c>
      <c r="Q35" s="202">
        <v>8.68</v>
      </c>
      <c r="R35" s="202">
        <v>17.91</v>
      </c>
      <c r="S35" s="202">
        <v>11.15</v>
      </c>
      <c r="T35" s="202">
        <v>0</v>
      </c>
      <c r="U35" s="202">
        <v>59.74</v>
      </c>
      <c r="V35" s="202">
        <v>3.85</v>
      </c>
      <c r="W35" s="202">
        <v>19.100000000000001</v>
      </c>
      <c r="X35" s="202">
        <v>41.76</v>
      </c>
      <c r="Y35" s="202">
        <v>0</v>
      </c>
      <c r="Z35">
        <v>0</v>
      </c>
      <c r="AA35" s="202">
        <v>15.78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58.98</v>
      </c>
      <c r="AQ35" s="202">
        <v>38.1</v>
      </c>
      <c r="AR35" s="202">
        <v>38.5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489.9</v>
      </c>
      <c r="L36" s="202">
        <v>9.08</v>
      </c>
      <c r="M36" s="202">
        <v>61.34</v>
      </c>
      <c r="N36" s="202">
        <v>50.17</v>
      </c>
      <c r="O36" s="202">
        <v>70.86</v>
      </c>
      <c r="P36" s="202">
        <v>23.94</v>
      </c>
      <c r="Q36" s="202">
        <v>8.68</v>
      </c>
      <c r="R36" s="202">
        <v>17.91</v>
      </c>
      <c r="S36" s="202">
        <v>11.15</v>
      </c>
      <c r="T36" s="202">
        <v>0</v>
      </c>
      <c r="U36" s="202">
        <v>59.74</v>
      </c>
      <c r="V36" s="202">
        <v>3.85</v>
      </c>
      <c r="W36" s="202">
        <v>19.100000000000001</v>
      </c>
      <c r="X36" s="202">
        <v>41.76</v>
      </c>
      <c r="Y36" s="202">
        <v>0</v>
      </c>
      <c r="Z36">
        <v>0</v>
      </c>
      <c r="AA36" s="202">
        <v>15.78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58.98</v>
      </c>
      <c r="AQ36" s="202">
        <v>38.1</v>
      </c>
      <c r="AR36" s="202">
        <v>38.5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489.9</v>
      </c>
      <c r="L37" s="202">
        <v>9.08</v>
      </c>
      <c r="M37" s="202">
        <v>61.34</v>
      </c>
      <c r="N37" s="202">
        <v>50.17</v>
      </c>
      <c r="O37" s="202">
        <v>70.86</v>
      </c>
      <c r="P37" s="202">
        <v>23.94</v>
      </c>
      <c r="Q37" s="202">
        <v>8.68</v>
      </c>
      <c r="R37" s="202">
        <v>17.91</v>
      </c>
      <c r="S37" s="202">
        <v>11.15</v>
      </c>
      <c r="T37" s="202">
        <v>0</v>
      </c>
      <c r="U37" s="202">
        <v>59.74</v>
      </c>
      <c r="V37" s="202">
        <v>3.85</v>
      </c>
      <c r="W37" s="202">
        <v>19.100000000000001</v>
      </c>
      <c r="X37" s="202">
        <v>41.76</v>
      </c>
      <c r="Y37" s="202">
        <v>0</v>
      </c>
      <c r="Z37">
        <v>0</v>
      </c>
      <c r="AA37" s="202">
        <v>15.78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58.98</v>
      </c>
      <c r="AQ37" s="202">
        <v>38.1</v>
      </c>
      <c r="AR37" s="202">
        <v>40.5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489.9</v>
      </c>
      <c r="L38" s="202">
        <v>9.08</v>
      </c>
      <c r="M38" s="202">
        <v>61.34</v>
      </c>
      <c r="N38" s="202">
        <v>50.17</v>
      </c>
      <c r="O38" s="202">
        <v>70.86</v>
      </c>
      <c r="P38" s="202">
        <v>23.94</v>
      </c>
      <c r="Q38" s="202">
        <v>8.68</v>
      </c>
      <c r="R38" s="202">
        <v>17.91</v>
      </c>
      <c r="S38" s="202">
        <v>11.15</v>
      </c>
      <c r="T38" s="202">
        <v>0</v>
      </c>
      <c r="U38" s="202">
        <v>59.74</v>
      </c>
      <c r="V38" s="202">
        <v>3.85</v>
      </c>
      <c r="W38" s="202">
        <v>19.100000000000001</v>
      </c>
      <c r="X38" s="202">
        <v>41.76</v>
      </c>
      <c r="Y38" s="202">
        <v>0</v>
      </c>
      <c r="Z38">
        <v>0</v>
      </c>
      <c r="AA38" s="202">
        <v>15.78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58.98</v>
      </c>
      <c r="AQ38" s="202">
        <v>38.1</v>
      </c>
      <c r="AR38" s="202">
        <v>40.5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489.9</v>
      </c>
      <c r="L39" s="202">
        <v>8.68</v>
      </c>
      <c r="M39" s="202">
        <v>61.34</v>
      </c>
      <c r="N39" s="202">
        <v>50.17</v>
      </c>
      <c r="O39" s="202">
        <v>70.86</v>
      </c>
      <c r="P39" s="202">
        <v>23.94</v>
      </c>
      <c r="Q39" s="202">
        <v>8.68</v>
      </c>
      <c r="R39" s="202">
        <v>17.91</v>
      </c>
      <c r="S39" s="202">
        <v>11.15</v>
      </c>
      <c r="T39" s="202">
        <v>0</v>
      </c>
      <c r="U39" s="202">
        <v>59.74</v>
      </c>
      <c r="V39" s="202">
        <v>3.85</v>
      </c>
      <c r="W39" s="202">
        <v>19.100000000000001</v>
      </c>
      <c r="X39" s="202">
        <v>41.76</v>
      </c>
      <c r="Y39" s="202">
        <v>0</v>
      </c>
      <c r="Z39">
        <v>0</v>
      </c>
      <c r="AA39" s="202">
        <v>15.78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58.98</v>
      </c>
      <c r="AQ39" s="202">
        <v>38.1</v>
      </c>
      <c r="AR39" s="202">
        <v>40.5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489.9</v>
      </c>
      <c r="L40" s="202">
        <v>8.68</v>
      </c>
      <c r="M40" s="202">
        <v>61.34</v>
      </c>
      <c r="N40" s="202">
        <v>50.17</v>
      </c>
      <c r="O40" s="202">
        <v>70.86</v>
      </c>
      <c r="P40" s="202">
        <v>23.94</v>
      </c>
      <c r="Q40" s="202">
        <v>8.68</v>
      </c>
      <c r="R40" s="202">
        <v>17.91</v>
      </c>
      <c r="S40" s="202">
        <v>11.15</v>
      </c>
      <c r="T40" s="202">
        <v>0</v>
      </c>
      <c r="U40" s="202">
        <v>59.74</v>
      </c>
      <c r="V40" s="202">
        <v>3.85</v>
      </c>
      <c r="W40" s="202">
        <v>19.100000000000001</v>
      </c>
      <c r="X40" s="202">
        <v>41.76</v>
      </c>
      <c r="Y40" s="202">
        <v>0</v>
      </c>
      <c r="Z40">
        <v>0</v>
      </c>
      <c r="AA40" s="202">
        <v>15.78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58.98</v>
      </c>
      <c r="AQ40" s="202">
        <v>38.1</v>
      </c>
      <c r="AR40" s="202">
        <v>40.5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490.15</v>
      </c>
      <c r="L41" s="202">
        <v>9.08</v>
      </c>
      <c r="M41" s="202">
        <v>61.34</v>
      </c>
      <c r="N41" s="202">
        <v>50.17</v>
      </c>
      <c r="O41" s="202">
        <v>70.86</v>
      </c>
      <c r="P41" s="202">
        <v>23.94</v>
      </c>
      <c r="Q41" s="202">
        <v>8.68</v>
      </c>
      <c r="R41" s="202">
        <v>17.91</v>
      </c>
      <c r="S41" s="202">
        <v>11.15</v>
      </c>
      <c r="T41" s="202">
        <v>0</v>
      </c>
      <c r="U41" s="202">
        <v>59.74</v>
      </c>
      <c r="V41" s="202">
        <v>3.85</v>
      </c>
      <c r="W41" s="202">
        <v>19.100000000000001</v>
      </c>
      <c r="X41" s="202">
        <v>41.76</v>
      </c>
      <c r="Y41" s="202">
        <v>0</v>
      </c>
      <c r="Z41">
        <v>0</v>
      </c>
      <c r="AA41" s="202">
        <v>15.78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58.98</v>
      </c>
      <c r="AQ41" s="202">
        <v>38.1</v>
      </c>
      <c r="AR41" s="202">
        <v>41.5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490.15</v>
      </c>
      <c r="L42" s="202">
        <v>9.08</v>
      </c>
      <c r="M42" s="202">
        <v>61.34</v>
      </c>
      <c r="N42" s="202">
        <v>50.17</v>
      </c>
      <c r="O42" s="202">
        <v>70.86</v>
      </c>
      <c r="P42" s="202">
        <v>23.94</v>
      </c>
      <c r="Q42" s="202">
        <v>8.68</v>
      </c>
      <c r="R42" s="202">
        <v>17.91</v>
      </c>
      <c r="S42" s="202">
        <v>11.15</v>
      </c>
      <c r="T42" s="202">
        <v>0</v>
      </c>
      <c r="U42" s="202">
        <v>59.74</v>
      </c>
      <c r="V42" s="202">
        <v>3.85</v>
      </c>
      <c r="W42" s="202">
        <v>19.100000000000001</v>
      </c>
      <c r="X42" s="202">
        <v>41.76</v>
      </c>
      <c r="Y42" s="202">
        <v>0</v>
      </c>
      <c r="Z42">
        <v>0</v>
      </c>
      <c r="AA42" s="202">
        <v>15.78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58.98</v>
      </c>
      <c r="AQ42" s="202">
        <v>38.1</v>
      </c>
      <c r="AR42" s="202">
        <v>41.5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490.16</v>
      </c>
      <c r="L43" s="202">
        <v>9.08</v>
      </c>
      <c r="M43" s="202">
        <v>61.34</v>
      </c>
      <c r="N43" s="202">
        <v>50.17</v>
      </c>
      <c r="O43" s="202">
        <v>70.86</v>
      </c>
      <c r="P43" s="202">
        <v>23.94</v>
      </c>
      <c r="Q43" s="202">
        <v>8.68</v>
      </c>
      <c r="R43" s="202">
        <v>17.91</v>
      </c>
      <c r="S43" s="202">
        <v>11.15</v>
      </c>
      <c r="T43" s="202">
        <v>0</v>
      </c>
      <c r="U43" s="202">
        <v>60.39</v>
      </c>
      <c r="V43" s="202">
        <v>4.9400000000000004</v>
      </c>
      <c r="W43" s="202">
        <v>19.100000000000001</v>
      </c>
      <c r="X43" s="202">
        <v>41.76</v>
      </c>
      <c r="Y43" s="202">
        <v>0</v>
      </c>
      <c r="Z43">
        <v>0</v>
      </c>
      <c r="AA43" s="202">
        <v>15.78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58.98</v>
      </c>
      <c r="AQ43" s="202">
        <v>38.1</v>
      </c>
      <c r="AR43" s="202">
        <v>41.5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490.16</v>
      </c>
      <c r="L44" s="202">
        <v>9.08</v>
      </c>
      <c r="M44" s="202">
        <v>61.34</v>
      </c>
      <c r="N44" s="202">
        <v>50.17</v>
      </c>
      <c r="O44" s="202">
        <v>70.86</v>
      </c>
      <c r="P44" s="202">
        <v>23.94</v>
      </c>
      <c r="Q44" s="202">
        <v>8.68</v>
      </c>
      <c r="R44" s="202">
        <v>17.91</v>
      </c>
      <c r="S44" s="202">
        <v>11.15</v>
      </c>
      <c r="T44" s="202">
        <v>0</v>
      </c>
      <c r="U44" s="202">
        <v>60.39</v>
      </c>
      <c r="V44" s="202">
        <v>4.9400000000000004</v>
      </c>
      <c r="W44" s="202">
        <v>19.100000000000001</v>
      </c>
      <c r="X44" s="202">
        <v>41.76</v>
      </c>
      <c r="Y44" s="202">
        <v>0</v>
      </c>
      <c r="Z44">
        <v>0</v>
      </c>
      <c r="AA44" s="202">
        <v>15.78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58.98</v>
      </c>
      <c r="AQ44" s="202">
        <v>38.1</v>
      </c>
      <c r="AR44" s="202">
        <v>41.5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490.15</v>
      </c>
      <c r="L45" s="202">
        <v>9.08</v>
      </c>
      <c r="M45" s="202">
        <v>61.34</v>
      </c>
      <c r="N45" s="202">
        <v>50.17</v>
      </c>
      <c r="O45" s="202">
        <v>70.86</v>
      </c>
      <c r="P45" s="202">
        <v>23.94</v>
      </c>
      <c r="Q45" s="202">
        <v>8.68</v>
      </c>
      <c r="R45" s="202">
        <v>17.91</v>
      </c>
      <c r="S45" s="202">
        <v>11.15</v>
      </c>
      <c r="T45" s="202">
        <v>0</v>
      </c>
      <c r="U45" s="202">
        <v>60.39</v>
      </c>
      <c r="V45" s="202">
        <v>4.9400000000000004</v>
      </c>
      <c r="W45" s="202">
        <v>19.100000000000001</v>
      </c>
      <c r="X45" s="202">
        <v>41.76</v>
      </c>
      <c r="Y45" s="202">
        <v>0</v>
      </c>
      <c r="Z45">
        <v>0</v>
      </c>
      <c r="AA45" s="202">
        <v>15.78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58.98</v>
      </c>
      <c r="AQ45" s="202">
        <v>38.1</v>
      </c>
      <c r="AR45" s="202">
        <v>41.5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490.15</v>
      </c>
      <c r="L46" s="202">
        <v>9.08</v>
      </c>
      <c r="M46" s="202">
        <v>61.34</v>
      </c>
      <c r="N46" s="202">
        <v>50.17</v>
      </c>
      <c r="O46" s="202">
        <v>70.86</v>
      </c>
      <c r="P46" s="202">
        <v>23.94</v>
      </c>
      <c r="Q46" s="202">
        <v>8.68</v>
      </c>
      <c r="R46" s="202">
        <v>17.91</v>
      </c>
      <c r="S46" s="202">
        <v>11.15</v>
      </c>
      <c r="T46" s="202">
        <v>0</v>
      </c>
      <c r="U46" s="202">
        <v>60.39</v>
      </c>
      <c r="V46" s="202">
        <v>4.9400000000000004</v>
      </c>
      <c r="W46" s="202">
        <v>19.100000000000001</v>
      </c>
      <c r="X46" s="202">
        <v>41.76</v>
      </c>
      <c r="Y46" s="202">
        <v>0</v>
      </c>
      <c r="Z46">
        <v>0</v>
      </c>
      <c r="AA46" s="202">
        <v>15.78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58.98</v>
      </c>
      <c r="AQ46" s="202">
        <v>38.1</v>
      </c>
      <c r="AR46" s="202">
        <v>41.5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490.15</v>
      </c>
      <c r="L47" s="202">
        <v>9.08</v>
      </c>
      <c r="M47" s="202">
        <v>61.34</v>
      </c>
      <c r="N47" s="202">
        <v>50.17</v>
      </c>
      <c r="O47" s="202">
        <v>70.86</v>
      </c>
      <c r="P47" s="202">
        <v>23.94</v>
      </c>
      <c r="Q47" s="202">
        <v>8.68</v>
      </c>
      <c r="R47" s="202">
        <v>17.91</v>
      </c>
      <c r="S47" s="202">
        <v>11.15</v>
      </c>
      <c r="T47" s="202">
        <v>0</v>
      </c>
      <c r="U47" s="202">
        <v>60.39</v>
      </c>
      <c r="V47" s="202">
        <v>4.9400000000000004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16.2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58.98</v>
      </c>
      <c r="AQ47" s="202">
        <v>38.1</v>
      </c>
      <c r="AR47" s="202">
        <v>41.5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490.15</v>
      </c>
      <c r="L48" s="202">
        <v>9.08</v>
      </c>
      <c r="M48" s="202">
        <v>61.34</v>
      </c>
      <c r="N48" s="202">
        <v>50.17</v>
      </c>
      <c r="O48" s="202">
        <v>70.86</v>
      </c>
      <c r="P48" s="202">
        <v>23.94</v>
      </c>
      <c r="Q48" s="202">
        <v>8.68</v>
      </c>
      <c r="R48" s="202">
        <v>17.91</v>
      </c>
      <c r="S48" s="202">
        <v>11.15</v>
      </c>
      <c r="T48" s="202">
        <v>0</v>
      </c>
      <c r="U48" s="202">
        <v>60.39</v>
      </c>
      <c r="V48" s="202">
        <v>4.9400000000000004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16.2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58.98</v>
      </c>
      <c r="AQ48" s="202">
        <v>38.1</v>
      </c>
      <c r="AR48" s="202">
        <v>41.5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490.15</v>
      </c>
      <c r="L49" s="202">
        <v>9.08</v>
      </c>
      <c r="M49" s="202">
        <v>61.34</v>
      </c>
      <c r="N49" s="202">
        <v>50.17</v>
      </c>
      <c r="O49" s="202">
        <v>70.86</v>
      </c>
      <c r="P49" s="202">
        <v>23.94</v>
      </c>
      <c r="Q49" s="202">
        <v>8.68</v>
      </c>
      <c r="R49" s="202">
        <v>17.91</v>
      </c>
      <c r="S49" s="202">
        <v>11.15</v>
      </c>
      <c r="T49" s="202">
        <v>0</v>
      </c>
      <c r="U49" s="202">
        <v>60.39</v>
      </c>
      <c r="V49" s="202">
        <v>4.9400000000000004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16.2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58.98</v>
      </c>
      <c r="AQ49" s="202">
        <v>38.1</v>
      </c>
      <c r="AR49" s="202">
        <v>41.5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490.15</v>
      </c>
      <c r="L50" s="202">
        <v>9.08</v>
      </c>
      <c r="M50" s="202">
        <v>61.34</v>
      </c>
      <c r="N50" s="202">
        <v>50.17</v>
      </c>
      <c r="O50" s="202">
        <v>70.86</v>
      </c>
      <c r="P50" s="202">
        <v>23.94</v>
      </c>
      <c r="Q50" s="202">
        <v>8.68</v>
      </c>
      <c r="R50" s="202">
        <v>17.91</v>
      </c>
      <c r="S50" s="202">
        <v>11.15</v>
      </c>
      <c r="T50" s="202">
        <v>0</v>
      </c>
      <c r="U50" s="202">
        <v>60.39</v>
      </c>
      <c r="V50" s="202">
        <v>4.9400000000000004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16.2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58.98</v>
      </c>
      <c r="AQ50" s="202">
        <v>38.1</v>
      </c>
      <c r="AR50" s="202">
        <v>42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490.15</v>
      </c>
      <c r="L51" s="202">
        <v>9.08</v>
      </c>
      <c r="M51" s="202">
        <v>61.34</v>
      </c>
      <c r="N51" s="202">
        <v>50.17</v>
      </c>
      <c r="O51" s="202">
        <v>70.86</v>
      </c>
      <c r="P51" s="202">
        <v>23.94</v>
      </c>
      <c r="Q51" s="202">
        <v>8.68</v>
      </c>
      <c r="R51" s="202">
        <v>17.91</v>
      </c>
      <c r="S51" s="202">
        <v>11.15</v>
      </c>
      <c r="T51" s="202">
        <v>0</v>
      </c>
      <c r="U51" s="202">
        <v>60.39</v>
      </c>
      <c r="V51" s="202">
        <v>4.9400000000000004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16.2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58.98</v>
      </c>
      <c r="AQ51" s="202">
        <v>38.1</v>
      </c>
      <c r="AR51" s="202">
        <v>42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490.15</v>
      </c>
      <c r="L52" s="202">
        <v>9.08</v>
      </c>
      <c r="M52" s="202">
        <v>61.34</v>
      </c>
      <c r="N52" s="202">
        <v>50.17</v>
      </c>
      <c r="O52" s="202">
        <v>70.86</v>
      </c>
      <c r="P52" s="202">
        <v>23.94</v>
      </c>
      <c r="Q52" s="202">
        <v>8.68</v>
      </c>
      <c r="R52" s="202">
        <v>17.91</v>
      </c>
      <c r="S52" s="202">
        <v>11.15</v>
      </c>
      <c r="T52" s="202">
        <v>0</v>
      </c>
      <c r="U52" s="202">
        <v>60.39</v>
      </c>
      <c r="V52" s="202">
        <v>4.9400000000000004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16.2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58.98</v>
      </c>
      <c r="AQ52" s="202">
        <v>38.1</v>
      </c>
      <c r="AR52" s="202">
        <v>42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490.15</v>
      </c>
      <c r="L53" s="202">
        <v>9.08</v>
      </c>
      <c r="M53" s="202">
        <v>61.34</v>
      </c>
      <c r="N53" s="202">
        <v>50.17</v>
      </c>
      <c r="O53" s="202">
        <v>70.86</v>
      </c>
      <c r="P53" s="202">
        <v>23.94</v>
      </c>
      <c r="Q53" s="202">
        <v>8.69</v>
      </c>
      <c r="R53" s="202">
        <v>17.91</v>
      </c>
      <c r="S53" s="202">
        <v>11.15</v>
      </c>
      <c r="T53" s="202">
        <v>0</v>
      </c>
      <c r="U53" s="202">
        <v>60.39</v>
      </c>
      <c r="V53" s="202">
        <v>4.9400000000000004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16.2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59.57</v>
      </c>
      <c r="AQ53" s="202">
        <v>38.479999999999997</v>
      </c>
      <c r="AR53" s="202">
        <v>42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490.15</v>
      </c>
      <c r="L54" s="202">
        <v>9.08</v>
      </c>
      <c r="M54" s="202">
        <v>61.34</v>
      </c>
      <c r="N54" s="202">
        <v>50.17</v>
      </c>
      <c r="O54" s="202">
        <v>70.86</v>
      </c>
      <c r="P54" s="202">
        <v>23.94</v>
      </c>
      <c r="Q54" s="202">
        <v>8.69</v>
      </c>
      <c r="R54" s="202">
        <v>17.91</v>
      </c>
      <c r="S54" s="202">
        <v>11.15</v>
      </c>
      <c r="T54" s="202">
        <v>0</v>
      </c>
      <c r="U54" s="202">
        <v>60.39</v>
      </c>
      <c r="V54" s="202">
        <v>4.9400000000000004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16.2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59.57</v>
      </c>
      <c r="AQ54" s="202">
        <v>38.49</v>
      </c>
      <c r="AR54" s="202">
        <v>42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461.66</v>
      </c>
      <c r="L55" s="202">
        <v>9.08</v>
      </c>
      <c r="M55" s="202">
        <v>61.34</v>
      </c>
      <c r="N55" s="202">
        <v>50.17</v>
      </c>
      <c r="O55" s="202">
        <v>70.86</v>
      </c>
      <c r="P55" s="202">
        <v>23.94</v>
      </c>
      <c r="Q55" s="202">
        <v>8.69</v>
      </c>
      <c r="R55" s="202">
        <v>17.91</v>
      </c>
      <c r="S55" s="202">
        <v>11.14</v>
      </c>
      <c r="T55" s="202">
        <v>0</v>
      </c>
      <c r="U55" s="202">
        <v>60.39</v>
      </c>
      <c r="V55" s="202">
        <v>4.9400000000000004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15.78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58.98</v>
      </c>
      <c r="AQ55" s="202">
        <v>38.11</v>
      </c>
      <c r="AR55" s="202">
        <v>42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413.57</v>
      </c>
      <c r="L56" s="202">
        <v>9.08</v>
      </c>
      <c r="M56" s="202">
        <v>61.34</v>
      </c>
      <c r="N56" s="202">
        <v>50.17</v>
      </c>
      <c r="O56" s="202">
        <v>70.86</v>
      </c>
      <c r="P56" s="202">
        <v>23.94</v>
      </c>
      <c r="Q56" s="202">
        <v>8.69</v>
      </c>
      <c r="R56" s="202">
        <v>17.91</v>
      </c>
      <c r="S56" s="202">
        <v>11.14</v>
      </c>
      <c r="T56" s="202">
        <v>0</v>
      </c>
      <c r="U56" s="202">
        <v>60.39</v>
      </c>
      <c r="V56" s="202">
        <v>4.9400000000000004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15.78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58.98</v>
      </c>
      <c r="AQ56" s="202">
        <v>38.11</v>
      </c>
      <c r="AR56" s="202">
        <v>42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413.57</v>
      </c>
      <c r="L57" s="202">
        <v>9.08</v>
      </c>
      <c r="M57" s="202">
        <v>61.34</v>
      </c>
      <c r="N57" s="202">
        <v>50.17</v>
      </c>
      <c r="O57" s="202">
        <v>70.86</v>
      </c>
      <c r="P57" s="202">
        <v>23.94</v>
      </c>
      <c r="Q57" s="202">
        <v>8.69</v>
      </c>
      <c r="R57" s="202">
        <v>17.91</v>
      </c>
      <c r="S57" s="202">
        <v>11.14</v>
      </c>
      <c r="T57" s="202">
        <v>0</v>
      </c>
      <c r="U57" s="202">
        <v>60.39</v>
      </c>
      <c r="V57" s="202">
        <v>4.9400000000000004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15.78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58.98</v>
      </c>
      <c r="AQ57" s="202">
        <v>38.11</v>
      </c>
      <c r="AR57" s="202">
        <v>42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365.48</v>
      </c>
      <c r="L58" s="202">
        <v>9.08</v>
      </c>
      <c r="M58" s="202">
        <v>61.34</v>
      </c>
      <c r="N58" s="202">
        <v>50.17</v>
      </c>
      <c r="O58" s="202">
        <v>70.86</v>
      </c>
      <c r="P58" s="202">
        <v>23.94</v>
      </c>
      <c r="Q58" s="202">
        <v>8.69</v>
      </c>
      <c r="R58" s="202">
        <v>17.91</v>
      </c>
      <c r="S58" s="202">
        <v>11.14</v>
      </c>
      <c r="T58" s="202">
        <v>0</v>
      </c>
      <c r="U58" s="202">
        <v>60.39</v>
      </c>
      <c r="V58" s="202">
        <v>4.9400000000000004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15.78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58.98</v>
      </c>
      <c r="AQ58" s="202">
        <v>38.11</v>
      </c>
      <c r="AR58" s="202">
        <v>42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317.39</v>
      </c>
      <c r="L59" s="202">
        <v>9.08</v>
      </c>
      <c r="M59" s="202">
        <v>61.34</v>
      </c>
      <c r="N59" s="202">
        <v>50.17</v>
      </c>
      <c r="O59" s="202">
        <v>70.86</v>
      </c>
      <c r="P59" s="202">
        <v>23.94</v>
      </c>
      <c r="Q59" s="202">
        <v>8.69</v>
      </c>
      <c r="R59" s="202">
        <v>17.91</v>
      </c>
      <c r="S59" s="202">
        <v>11.14</v>
      </c>
      <c r="T59" s="202">
        <v>0</v>
      </c>
      <c r="U59" s="202">
        <v>60.39</v>
      </c>
      <c r="V59" s="202">
        <v>4.9400000000000004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15.78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58.98</v>
      </c>
      <c r="AQ59" s="202">
        <v>38.11</v>
      </c>
      <c r="AR59" s="202">
        <v>42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317.39</v>
      </c>
      <c r="L60" s="202">
        <v>9.08</v>
      </c>
      <c r="M60" s="202">
        <v>61.34</v>
      </c>
      <c r="N60" s="202">
        <v>50.17</v>
      </c>
      <c r="O60" s="202">
        <v>70.86</v>
      </c>
      <c r="P60" s="202">
        <v>23.94</v>
      </c>
      <c r="Q60" s="202">
        <v>8.69</v>
      </c>
      <c r="R60" s="202">
        <v>17.91</v>
      </c>
      <c r="S60" s="202">
        <v>11.14</v>
      </c>
      <c r="T60" s="202">
        <v>0</v>
      </c>
      <c r="U60" s="202">
        <v>60.39</v>
      </c>
      <c r="V60" s="202">
        <v>4.9400000000000004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15.78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58.98</v>
      </c>
      <c r="AQ60" s="202">
        <v>38.11</v>
      </c>
      <c r="AR60" s="202">
        <v>42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317.39</v>
      </c>
      <c r="L61" s="202">
        <v>9.08</v>
      </c>
      <c r="M61" s="202">
        <v>61.34</v>
      </c>
      <c r="N61" s="202">
        <v>50.17</v>
      </c>
      <c r="O61" s="202">
        <v>70.86</v>
      </c>
      <c r="P61" s="202">
        <v>23.94</v>
      </c>
      <c r="Q61" s="202">
        <v>8.69</v>
      </c>
      <c r="R61" s="202">
        <v>17.91</v>
      </c>
      <c r="S61" s="202">
        <v>11.14</v>
      </c>
      <c r="T61" s="202">
        <v>0</v>
      </c>
      <c r="U61" s="202">
        <v>60.39</v>
      </c>
      <c r="V61" s="202">
        <v>4.9400000000000004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15.78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58.98</v>
      </c>
      <c r="AQ61" s="202">
        <v>38.11</v>
      </c>
      <c r="AR61" s="202">
        <v>42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317.39</v>
      </c>
      <c r="L62" s="202">
        <v>9.08</v>
      </c>
      <c r="M62" s="202">
        <v>61.34</v>
      </c>
      <c r="N62" s="202">
        <v>50.17</v>
      </c>
      <c r="O62" s="202">
        <v>70.86</v>
      </c>
      <c r="P62" s="202">
        <v>23.94</v>
      </c>
      <c r="Q62" s="202">
        <v>8.69</v>
      </c>
      <c r="R62" s="202">
        <v>17.91</v>
      </c>
      <c r="S62" s="202">
        <v>11.14</v>
      </c>
      <c r="T62" s="202">
        <v>0</v>
      </c>
      <c r="U62" s="202">
        <v>60.39</v>
      </c>
      <c r="V62" s="202">
        <v>4.9400000000000004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15.78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58.98</v>
      </c>
      <c r="AQ62" s="202">
        <v>38.11</v>
      </c>
      <c r="AR62" s="202">
        <v>42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365.48</v>
      </c>
      <c r="L63" s="202">
        <v>9.08</v>
      </c>
      <c r="M63" s="202">
        <v>61.34</v>
      </c>
      <c r="N63" s="202">
        <v>50.17</v>
      </c>
      <c r="O63" s="202">
        <v>70.86</v>
      </c>
      <c r="P63" s="202">
        <v>23.94</v>
      </c>
      <c r="Q63" s="202">
        <v>8.69</v>
      </c>
      <c r="R63" s="202">
        <v>17.91</v>
      </c>
      <c r="S63" s="202">
        <v>11.14</v>
      </c>
      <c r="T63" s="202">
        <v>0</v>
      </c>
      <c r="U63" s="202">
        <v>60.39</v>
      </c>
      <c r="V63" s="202">
        <v>4.9400000000000004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15.78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58.98</v>
      </c>
      <c r="AQ63" s="202">
        <v>38.11</v>
      </c>
      <c r="AR63" s="202">
        <v>42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365.48</v>
      </c>
      <c r="L64" s="202">
        <v>9.08</v>
      </c>
      <c r="M64" s="202">
        <v>61.34</v>
      </c>
      <c r="N64" s="202">
        <v>50.17</v>
      </c>
      <c r="O64" s="202">
        <v>70.86</v>
      </c>
      <c r="P64" s="202">
        <v>23.94</v>
      </c>
      <c r="Q64" s="202">
        <v>8.69</v>
      </c>
      <c r="R64" s="202">
        <v>17.91</v>
      </c>
      <c r="S64" s="202">
        <v>11.14</v>
      </c>
      <c r="T64" s="202">
        <v>0</v>
      </c>
      <c r="U64" s="202">
        <v>60.39</v>
      </c>
      <c r="V64" s="202">
        <v>4.9400000000000004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15.78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58.98</v>
      </c>
      <c r="AQ64" s="202">
        <v>38.11</v>
      </c>
      <c r="AR64" s="202">
        <v>42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365.48</v>
      </c>
      <c r="L65" s="202">
        <v>9.08</v>
      </c>
      <c r="M65" s="202">
        <v>61.34</v>
      </c>
      <c r="N65" s="202">
        <v>50.17</v>
      </c>
      <c r="O65" s="202">
        <v>70.86</v>
      </c>
      <c r="P65" s="202">
        <v>23.94</v>
      </c>
      <c r="Q65" s="202">
        <v>8.69</v>
      </c>
      <c r="R65" s="202">
        <v>17.91</v>
      </c>
      <c r="S65" s="202">
        <v>11.14</v>
      </c>
      <c r="T65" s="202">
        <v>0</v>
      </c>
      <c r="U65" s="202">
        <v>60.39</v>
      </c>
      <c r="V65" s="202">
        <v>4.76</v>
      </c>
      <c r="W65" s="202">
        <v>19.100000000000001</v>
      </c>
      <c r="X65" s="202">
        <v>41.76</v>
      </c>
      <c r="Y65" s="202">
        <v>0</v>
      </c>
      <c r="Z65">
        <v>0</v>
      </c>
      <c r="AA65" s="202">
        <v>15.78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58.98</v>
      </c>
      <c r="AQ65" s="202">
        <v>37</v>
      </c>
      <c r="AR65" s="202">
        <v>42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413.57</v>
      </c>
      <c r="L66" s="202">
        <v>9.08</v>
      </c>
      <c r="M66" s="202">
        <v>61.34</v>
      </c>
      <c r="N66" s="202">
        <v>50.17</v>
      </c>
      <c r="O66" s="202">
        <v>70.86</v>
      </c>
      <c r="P66" s="202">
        <v>23.94</v>
      </c>
      <c r="Q66" s="202">
        <v>8.69</v>
      </c>
      <c r="R66" s="202">
        <v>17.91</v>
      </c>
      <c r="S66" s="202">
        <v>11.14</v>
      </c>
      <c r="T66" s="202">
        <v>0</v>
      </c>
      <c r="U66" s="202">
        <v>60.39</v>
      </c>
      <c r="V66" s="202">
        <v>4.9400000000000004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15.78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58.98</v>
      </c>
      <c r="AQ66" s="202">
        <v>37</v>
      </c>
      <c r="AR66" s="202">
        <v>42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413.57</v>
      </c>
      <c r="L67" s="202">
        <v>9.08</v>
      </c>
      <c r="M67" s="202">
        <v>61.34</v>
      </c>
      <c r="N67" s="202">
        <v>50.17</v>
      </c>
      <c r="O67" s="202">
        <v>70.86</v>
      </c>
      <c r="P67" s="202">
        <v>23.94</v>
      </c>
      <c r="Q67" s="202">
        <v>8.68</v>
      </c>
      <c r="R67" s="202">
        <v>17.91</v>
      </c>
      <c r="S67" s="202">
        <v>11.13</v>
      </c>
      <c r="T67" s="202">
        <v>0</v>
      </c>
      <c r="U67" s="202">
        <v>60.39</v>
      </c>
      <c r="V67" s="202">
        <v>4.9400000000000004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15.78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58.98</v>
      </c>
      <c r="AQ67" s="202">
        <v>38.1</v>
      </c>
      <c r="AR67" s="202">
        <v>42.12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413.57</v>
      </c>
      <c r="L68" s="202">
        <v>9.08</v>
      </c>
      <c r="M68" s="202">
        <v>61.34</v>
      </c>
      <c r="N68" s="202">
        <v>50.17</v>
      </c>
      <c r="O68" s="202">
        <v>70.86</v>
      </c>
      <c r="P68" s="202">
        <v>23.94</v>
      </c>
      <c r="Q68" s="202">
        <v>8.68</v>
      </c>
      <c r="R68" s="202">
        <v>17.91</v>
      </c>
      <c r="S68" s="202">
        <v>11.15</v>
      </c>
      <c r="T68" s="202">
        <v>0</v>
      </c>
      <c r="U68" s="202">
        <v>60.39</v>
      </c>
      <c r="V68" s="202">
        <v>4.9400000000000004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15.78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58.98</v>
      </c>
      <c r="AQ68" s="202">
        <v>38.1</v>
      </c>
      <c r="AR68" s="202">
        <v>33.9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461.66</v>
      </c>
      <c r="L69" s="202">
        <v>9.08</v>
      </c>
      <c r="M69" s="202">
        <v>61.34</v>
      </c>
      <c r="N69" s="202">
        <v>50.17</v>
      </c>
      <c r="O69" s="202">
        <v>70.86</v>
      </c>
      <c r="P69" s="202">
        <v>23.94</v>
      </c>
      <c r="Q69" s="202">
        <v>8.68</v>
      </c>
      <c r="R69" s="202">
        <v>17.91</v>
      </c>
      <c r="S69" s="202">
        <v>11.15</v>
      </c>
      <c r="T69" s="202">
        <v>0</v>
      </c>
      <c r="U69" s="202">
        <v>60.39</v>
      </c>
      <c r="V69" s="202">
        <v>4.9400000000000004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15.78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58.98</v>
      </c>
      <c r="AQ69" s="202">
        <v>38.1</v>
      </c>
      <c r="AR69" s="202">
        <v>21.03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490.15</v>
      </c>
      <c r="L70" s="202">
        <v>9.08</v>
      </c>
      <c r="M70" s="202">
        <v>61.34</v>
      </c>
      <c r="N70" s="202">
        <v>50.17</v>
      </c>
      <c r="O70" s="202">
        <v>70.86</v>
      </c>
      <c r="P70" s="202">
        <v>23.94</v>
      </c>
      <c r="Q70" s="202">
        <v>8.68</v>
      </c>
      <c r="R70" s="202">
        <v>17.91</v>
      </c>
      <c r="S70" s="202">
        <v>11.15</v>
      </c>
      <c r="T70" s="202">
        <v>0</v>
      </c>
      <c r="U70" s="202">
        <v>60.39</v>
      </c>
      <c r="V70" s="202">
        <v>4.9400000000000004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15.78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58.98</v>
      </c>
      <c r="AQ70" s="202">
        <v>38.1</v>
      </c>
      <c r="AR70" s="202">
        <v>7.73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490.16</v>
      </c>
      <c r="L71" s="202">
        <v>9.08</v>
      </c>
      <c r="M71" s="202">
        <v>61.34</v>
      </c>
      <c r="N71" s="202">
        <v>50.17</v>
      </c>
      <c r="O71" s="202">
        <v>70.86</v>
      </c>
      <c r="P71" s="202">
        <v>23.94</v>
      </c>
      <c r="Q71" s="202">
        <v>8.68</v>
      </c>
      <c r="R71" s="202">
        <v>17.91</v>
      </c>
      <c r="S71" s="202">
        <v>11.15</v>
      </c>
      <c r="T71" s="202">
        <v>0</v>
      </c>
      <c r="U71" s="202">
        <v>60.39</v>
      </c>
      <c r="V71" s="202">
        <v>4.9400000000000004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16.2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58.98</v>
      </c>
      <c r="AQ71" s="202">
        <v>38.1</v>
      </c>
      <c r="AR71" s="202">
        <v>2.31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490.15</v>
      </c>
      <c r="L72" s="202">
        <v>9.08</v>
      </c>
      <c r="M72" s="202">
        <v>61.34</v>
      </c>
      <c r="N72" s="202">
        <v>50.17</v>
      </c>
      <c r="O72" s="202">
        <v>70.86</v>
      </c>
      <c r="P72" s="202">
        <v>23.94</v>
      </c>
      <c r="Q72" s="202">
        <v>8.68</v>
      </c>
      <c r="R72" s="202">
        <v>17.91</v>
      </c>
      <c r="S72" s="202">
        <v>11.15</v>
      </c>
      <c r="T72" s="202">
        <v>0</v>
      </c>
      <c r="U72" s="202">
        <v>60.39</v>
      </c>
      <c r="V72" s="202">
        <v>4.9400000000000004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16.2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58.98</v>
      </c>
      <c r="AQ72" s="202">
        <v>38.1</v>
      </c>
      <c r="AR72" s="202">
        <v>1.5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489.9</v>
      </c>
      <c r="L73" s="202">
        <v>9.08</v>
      </c>
      <c r="M73" s="202">
        <v>61.34</v>
      </c>
      <c r="N73" s="202">
        <v>50.17</v>
      </c>
      <c r="O73" s="202">
        <v>70.86</v>
      </c>
      <c r="P73" s="202">
        <v>23.94</v>
      </c>
      <c r="Q73" s="202">
        <v>8.68</v>
      </c>
      <c r="R73" s="202">
        <v>17.91</v>
      </c>
      <c r="S73" s="202">
        <v>11.15</v>
      </c>
      <c r="T73" s="202">
        <v>0</v>
      </c>
      <c r="U73" s="202">
        <v>60.39</v>
      </c>
      <c r="V73" s="202">
        <v>4.9400000000000004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16.2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58.98</v>
      </c>
      <c r="AQ73" s="202">
        <v>38.1</v>
      </c>
      <c r="AR73" s="202">
        <v>0.62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490.15</v>
      </c>
      <c r="L74" s="202">
        <v>9.08</v>
      </c>
      <c r="M74" s="202">
        <v>61.34</v>
      </c>
      <c r="N74" s="202">
        <v>50.17</v>
      </c>
      <c r="O74" s="202">
        <v>70.86</v>
      </c>
      <c r="P74" s="202">
        <v>23.94</v>
      </c>
      <c r="Q74" s="202">
        <v>8.68</v>
      </c>
      <c r="R74" s="202">
        <v>17.91</v>
      </c>
      <c r="S74" s="202">
        <v>11.15</v>
      </c>
      <c r="T74" s="202">
        <v>0</v>
      </c>
      <c r="U74" s="202">
        <v>60.39</v>
      </c>
      <c r="V74" s="202">
        <v>4.9400000000000004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16.2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58.98</v>
      </c>
      <c r="AQ74" s="202">
        <v>38.1</v>
      </c>
      <c r="AR74" s="202">
        <v>0.35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489.9</v>
      </c>
      <c r="L75" s="202">
        <v>9.08</v>
      </c>
      <c r="M75" s="202">
        <v>61.34</v>
      </c>
      <c r="N75" s="202">
        <v>50.17</v>
      </c>
      <c r="O75" s="202">
        <v>70.86</v>
      </c>
      <c r="P75" s="202">
        <v>23.94</v>
      </c>
      <c r="Q75" s="202">
        <v>8.68</v>
      </c>
      <c r="R75" s="202">
        <v>17.91</v>
      </c>
      <c r="S75" s="202">
        <v>11.15</v>
      </c>
      <c r="T75" s="202">
        <v>0</v>
      </c>
      <c r="U75" s="202">
        <v>60.39</v>
      </c>
      <c r="V75" s="202">
        <v>4.9400000000000004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16.2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58.98</v>
      </c>
      <c r="AQ75" s="202">
        <v>38.1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489.9</v>
      </c>
      <c r="L76" s="202">
        <v>9.08</v>
      </c>
      <c r="M76" s="202">
        <v>61.34</v>
      </c>
      <c r="N76" s="202">
        <v>50.17</v>
      </c>
      <c r="O76" s="202">
        <v>70.86</v>
      </c>
      <c r="P76" s="202">
        <v>23.94</v>
      </c>
      <c r="Q76" s="202">
        <v>8.68</v>
      </c>
      <c r="R76" s="202">
        <v>17.91</v>
      </c>
      <c r="S76" s="202">
        <v>11.15</v>
      </c>
      <c r="T76" s="202">
        <v>0</v>
      </c>
      <c r="U76" s="202">
        <v>60.39</v>
      </c>
      <c r="V76" s="202">
        <v>4.9400000000000004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16.2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58.98</v>
      </c>
      <c r="AQ76" s="202">
        <v>38.1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489.9</v>
      </c>
      <c r="L77" s="202">
        <v>9.08</v>
      </c>
      <c r="M77" s="202">
        <v>61.34</v>
      </c>
      <c r="N77" s="202">
        <v>50.17</v>
      </c>
      <c r="O77" s="202">
        <v>70.86</v>
      </c>
      <c r="P77" s="202">
        <v>23.94</v>
      </c>
      <c r="Q77" s="202">
        <v>8.68</v>
      </c>
      <c r="R77" s="202">
        <v>17.91</v>
      </c>
      <c r="S77" s="202">
        <v>11.15</v>
      </c>
      <c r="T77" s="202">
        <v>0</v>
      </c>
      <c r="U77" s="202">
        <v>60.39</v>
      </c>
      <c r="V77" s="202">
        <v>4.9400000000000004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16.2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58.98</v>
      </c>
      <c r="AQ77" s="202">
        <v>38.1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490.15</v>
      </c>
      <c r="L78" s="202">
        <v>9.08</v>
      </c>
      <c r="M78" s="202">
        <v>61.34</v>
      </c>
      <c r="N78" s="202">
        <v>50.17</v>
      </c>
      <c r="O78" s="202">
        <v>70.86</v>
      </c>
      <c r="P78" s="202">
        <v>23.94</v>
      </c>
      <c r="Q78" s="202">
        <v>8.68</v>
      </c>
      <c r="R78" s="202">
        <v>17.91</v>
      </c>
      <c r="S78" s="202">
        <v>11.15</v>
      </c>
      <c r="T78" s="202">
        <v>0</v>
      </c>
      <c r="U78" s="202">
        <v>60.39</v>
      </c>
      <c r="V78" s="202">
        <v>4.9400000000000004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16.2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58.98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490.15</v>
      </c>
      <c r="L79" s="202">
        <v>9.44</v>
      </c>
      <c r="M79" s="202">
        <v>61.34</v>
      </c>
      <c r="N79" s="202">
        <v>50.17</v>
      </c>
      <c r="O79" s="202">
        <v>70.86</v>
      </c>
      <c r="P79" s="202">
        <v>23.94</v>
      </c>
      <c r="Q79" s="202">
        <v>8.68</v>
      </c>
      <c r="R79" s="202">
        <v>17.91</v>
      </c>
      <c r="S79" s="202">
        <v>11.15</v>
      </c>
      <c r="T79" s="202">
        <v>0</v>
      </c>
      <c r="U79" s="202">
        <v>60.39</v>
      </c>
      <c r="V79" s="202">
        <v>4.9400000000000004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16.2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58.98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490.16</v>
      </c>
      <c r="L80" s="202">
        <v>9.08</v>
      </c>
      <c r="M80" s="202">
        <v>61.34</v>
      </c>
      <c r="N80" s="202">
        <v>50.17</v>
      </c>
      <c r="O80" s="202">
        <v>70.86</v>
      </c>
      <c r="P80" s="202">
        <v>23.94</v>
      </c>
      <c r="Q80" s="202">
        <v>8.68</v>
      </c>
      <c r="R80" s="202">
        <v>17.91</v>
      </c>
      <c r="S80" s="202">
        <v>11.15</v>
      </c>
      <c r="T80" s="202">
        <v>0</v>
      </c>
      <c r="U80" s="202">
        <v>60.39</v>
      </c>
      <c r="V80" s="202">
        <v>4.9400000000000004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16.2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58.98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490.16</v>
      </c>
      <c r="L81" s="202">
        <v>9.08</v>
      </c>
      <c r="M81" s="202">
        <v>61.34</v>
      </c>
      <c r="N81" s="202">
        <v>50.17</v>
      </c>
      <c r="O81" s="202">
        <v>70.86</v>
      </c>
      <c r="P81" s="202">
        <v>23.94</v>
      </c>
      <c r="Q81" s="202">
        <v>8.68</v>
      </c>
      <c r="R81" s="202">
        <v>17.91</v>
      </c>
      <c r="S81" s="202">
        <v>11.15</v>
      </c>
      <c r="T81" s="202">
        <v>0</v>
      </c>
      <c r="U81" s="202">
        <v>60.39</v>
      </c>
      <c r="V81" s="202">
        <v>4.9400000000000004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16.2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58.98</v>
      </c>
      <c r="AQ81" s="202">
        <v>38.1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490.16</v>
      </c>
      <c r="L82" s="202">
        <v>9.08</v>
      </c>
      <c r="M82" s="202">
        <v>61.34</v>
      </c>
      <c r="N82" s="202">
        <v>50.17</v>
      </c>
      <c r="O82" s="202">
        <v>70.86</v>
      </c>
      <c r="P82" s="202">
        <v>23.94</v>
      </c>
      <c r="Q82" s="202">
        <v>8.68</v>
      </c>
      <c r="R82" s="202">
        <v>17.91</v>
      </c>
      <c r="S82" s="202">
        <v>11.15</v>
      </c>
      <c r="T82" s="202">
        <v>0</v>
      </c>
      <c r="U82" s="202">
        <v>60.39</v>
      </c>
      <c r="V82" s="202">
        <v>4.9400000000000004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16.2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58.98</v>
      </c>
      <c r="AQ82" s="202">
        <v>38.1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490.16</v>
      </c>
      <c r="L83" s="202">
        <v>9.08</v>
      </c>
      <c r="M83" s="202">
        <v>61.34</v>
      </c>
      <c r="N83" s="202">
        <v>50.17</v>
      </c>
      <c r="O83" s="202">
        <v>70.86</v>
      </c>
      <c r="P83" s="202">
        <v>23.94</v>
      </c>
      <c r="Q83" s="202">
        <v>8.68</v>
      </c>
      <c r="R83" s="202">
        <v>17.91</v>
      </c>
      <c r="S83" s="202">
        <v>11.15</v>
      </c>
      <c r="T83" s="202">
        <v>0</v>
      </c>
      <c r="U83" s="202">
        <v>60.39</v>
      </c>
      <c r="V83" s="202">
        <v>4.9400000000000004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16.2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58.98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490.16</v>
      </c>
      <c r="L84" s="202">
        <v>9.08</v>
      </c>
      <c r="M84" s="202">
        <v>61.34</v>
      </c>
      <c r="N84" s="202">
        <v>50.17</v>
      </c>
      <c r="O84" s="202">
        <v>70.86</v>
      </c>
      <c r="P84" s="202">
        <v>23.94</v>
      </c>
      <c r="Q84" s="202">
        <v>8.68</v>
      </c>
      <c r="R84" s="202">
        <v>17.91</v>
      </c>
      <c r="S84" s="202">
        <v>11.15</v>
      </c>
      <c r="T84" s="202">
        <v>0</v>
      </c>
      <c r="U84" s="202">
        <v>60.39</v>
      </c>
      <c r="V84" s="202">
        <v>4.9400000000000004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16.2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58.98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426.23</v>
      </c>
      <c r="L85" s="202">
        <v>9.08</v>
      </c>
      <c r="M85" s="202">
        <v>61.34</v>
      </c>
      <c r="N85" s="202">
        <v>50.17</v>
      </c>
      <c r="O85" s="202">
        <v>70.86</v>
      </c>
      <c r="P85" s="202">
        <v>23.94</v>
      </c>
      <c r="Q85" s="202">
        <v>8.68</v>
      </c>
      <c r="R85" s="202">
        <v>17.91</v>
      </c>
      <c r="S85" s="202">
        <v>11.15</v>
      </c>
      <c r="T85" s="202">
        <v>0</v>
      </c>
      <c r="U85" s="202">
        <v>60.39</v>
      </c>
      <c r="V85" s="202">
        <v>4.9400000000000004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16.2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58.98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432.55</v>
      </c>
      <c r="L86" s="202">
        <v>9.08</v>
      </c>
      <c r="M86" s="202">
        <v>61.34</v>
      </c>
      <c r="N86" s="202">
        <v>50.17</v>
      </c>
      <c r="O86" s="202">
        <v>70.86</v>
      </c>
      <c r="P86" s="202">
        <v>23.94</v>
      </c>
      <c r="Q86" s="202">
        <v>8.68</v>
      </c>
      <c r="R86" s="202">
        <v>17.91</v>
      </c>
      <c r="S86" s="202">
        <v>11.15</v>
      </c>
      <c r="T86" s="202">
        <v>0</v>
      </c>
      <c r="U86" s="202">
        <v>60.39</v>
      </c>
      <c r="V86" s="202">
        <v>4.9400000000000004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16.2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58.98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361.48</v>
      </c>
      <c r="L87" s="202">
        <v>9.08</v>
      </c>
      <c r="M87" s="202">
        <v>61.34</v>
      </c>
      <c r="N87" s="202">
        <v>50.17</v>
      </c>
      <c r="O87" s="202">
        <v>70.86</v>
      </c>
      <c r="P87" s="202">
        <v>23.94</v>
      </c>
      <c r="Q87" s="202">
        <v>8.68</v>
      </c>
      <c r="R87" s="202">
        <v>17.91</v>
      </c>
      <c r="S87" s="202">
        <v>11.15</v>
      </c>
      <c r="T87" s="202">
        <v>0</v>
      </c>
      <c r="U87" s="202">
        <v>60.39</v>
      </c>
      <c r="V87" s="202">
        <v>4.9400000000000004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16.2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58.98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295.33999999999997</v>
      </c>
      <c r="L88" s="202">
        <v>9.08</v>
      </c>
      <c r="M88" s="202">
        <v>61.34</v>
      </c>
      <c r="N88" s="202">
        <v>50.17</v>
      </c>
      <c r="O88" s="202">
        <v>70.86</v>
      </c>
      <c r="P88" s="202">
        <v>23.94</v>
      </c>
      <c r="Q88" s="202">
        <v>8.68</v>
      </c>
      <c r="R88" s="202">
        <v>17.91</v>
      </c>
      <c r="S88" s="202">
        <v>11.15</v>
      </c>
      <c r="T88" s="202">
        <v>0</v>
      </c>
      <c r="U88" s="202">
        <v>60.39</v>
      </c>
      <c r="V88" s="202">
        <v>4.9400000000000004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16.2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58.98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269.31</v>
      </c>
      <c r="L89" s="202">
        <v>9.08</v>
      </c>
      <c r="M89" s="202">
        <v>61.34</v>
      </c>
      <c r="N89" s="202">
        <v>50.17</v>
      </c>
      <c r="O89" s="202">
        <v>70.86</v>
      </c>
      <c r="P89" s="202">
        <v>23.94</v>
      </c>
      <c r="Q89" s="202">
        <v>8.68</v>
      </c>
      <c r="R89" s="202">
        <v>17.91</v>
      </c>
      <c r="S89" s="202">
        <v>11.15</v>
      </c>
      <c r="T89" s="202">
        <v>0</v>
      </c>
      <c r="U89" s="202">
        <v>60.39</v>
      </c>
      <c r="V89" s="202">
        <v>4.9400000000000004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16.2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58.98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269.31</v>
      </c>
      <c r="L90" s="202">
        <v>9.08</v>
      </c>
      <c r="M90" s="202">
        <v>61.34</v>
      </c>
      <c r="N90" s="202">
        <v>50.17</v>
      </c>
      <c r="O90" s="202">
        <v>70.86</v>
      </c>
      <c r="P90" s="202">
        <v>23.94</v>
      </c>
      <c r="Q90" s="202">
        <v>8.68</v>
      </c>
      <c r="R90" s="202">
        <v>17.91</v>
      </c>
      <c r="S90" s="202">
        <v>11.15</v>
      </c>
      <c r="T90" s="202">
        <v>0</v>
      </c>
      <c r="U90" s="202">
        <v>60.39</v>
      </c>
      <c r="V90" s="202">
        <v>4.9400000000000004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16.2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58.98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269.31</v>
      </c>
      <c r="L91" s="202">
        <v>9.08</v>
      </c>
      <c r="M91" s="202">
        <v>61.34</v>
      </c>
      <c r="N91" s="202">
        <v>50.17</v>
      </c>
      <c r="O91" s="202">
        <v>70.86</v>
      </c>
      <c r="P91" s="202">
        <v>23.94</v>
      </c>
      <c r="Q91" s="202">
        <v>8.68</v>
      </c>
      <c r="R91" s="202">
        <v>17.91</v>
      </c>
      <c r="S91" s="202">
        <v>11.15</v>
      </c>
      <c r="T91" s="202">
        <v>0</v>
      </c>
      <c r="U91" s="202">
        <v>60.39</v>
      </c>
      <c r="V91" s="202">
        <v>4.9400000000000004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16.2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58.98</v>
      </c>
      <c r="AQ91" s="202">
        <v>38.11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269.31</v>
      </c>
      <c r="L92" s="202">
        <v>9.08</v>
      </c>
      <c r="M92" s="202">
        <v>61.34</v>
      </c>
      <c r="N92" s="202">
        <v>50.17</v>
      </c>
      <c r="O92" s="202">
        <v>70.86</v>
      </c>
      <c r="P92" s="202">
        <v>23.94</v>
      </c>
      <c r="Q92" s="202">
        <v>8.68</v>
      </c>
      <c r="R92" s="202">
        <v>17.91</v>
      </c>
      <c r="S92" s="202">
        <v>11.15</v>
      </c>
      <c r="T92" s="202">
        <v>0</v>
      </c>
      <c r="U92" s="202">
        <v>60.39</v>
      </c>
      <c r="V92" s="202">
        <v>4.9400000000000004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16.2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58.98</v>
      </c>
      <c r="AQ92" s="202">
        <v>38.11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269.31</v>
      </c>
      <c r="L93" s="202">
        <v>9.08</v>
      </c>
      <c r="M93" s="202">
        <v>61.34</v>
      </c>
      <c r="N93" s="202">
        <v>50.17</v>
      </c>
      <c r="O93" s="202">
        <v>70.86</v>
      </c>
      <c r="P93" s="202">
        <v>23.94</v>
      </c>
      <c r="Q93" s="202">
        <v>8.68</v>
      </c>
      <c r="R93" s="202">
        <v>17.91</v>
      </c>
      <c r="S93" s="202">
        <v>11.15</v>
      </c>
      <c r="T93" s="202">
        <v>0</v>
      </c>
      <c r="U93" s="202">
        <v>60.39</v>
      </c>
      <c r="V93" s="202">
        <v>4.9400000000000004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16.2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58.98</v>
      </c>
      <c r="AQ93" s="202">
        <v>38.11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269.31</v>
      </c>
      <c r="L94" s="202">
        <v>9.08</v>
      </c>
      <c r="M94" s="202">
        <v>61.34</v>
      </c>
      <c r="N94" s="202">
        <v>50.17</v>
      </c>
      <c r="O94" s="202">
        <v>70.86</v>
      </c>
      <c r="P94" s="202">
        <v>23.94</v>
      </c>
      <c r="Q94" s="202">
        <v>8.68</v>
      </c>
      <c r="R94" s="202">
        <v>17.91</v>
      </c>
      <c r="S94" s="202">
        <v>11.15</v>
      </c>
      <c r="T94" s="202">
        <v>0</v>
      </c>
      <c r="U94" s="202">
        <v>60.39</v>
      </c>
      <c r="V94" s="202">
        <v>4.9400000000000004</v>
      </c>
      <c r="W94" s="202">
        <v>19.100000000000001</v>
      </c>
      <c r="X94" s="202">
        <v>41.76</v>
      </c>
      <c r="Y94" s="202">
        <v>0</v>
      </c>
      <c r="Z94">
        <v>0</v>
      </c>
      <c r="AA94" s="202">
        <v>16.2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58.98</v>
      </c>
      <c r="AQ94" s="202">
        <v>38.11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269.31</v>
      </c>
      <c r="L95" s="202">
        <v>9.08</v>
      </c>
      <c r="M95" s="202">
        <v>61.34</v>
      </c>
      <c r="N95" s="202">
        <v>50.17</v>
      </c>
      <c r="O95" s="202">
        <v>70.86</v>
      </c>
      <c r="P95" s="202">
        <v>23.94</v>
      </c>
      <c r="Q95" s="202">
        <v>8.68</v>
      </c>
      <c r="R95" s="202">
        <v>17.91</v>
      </c>
      <c r="S95" s="202">
        <v>11.14</v>
      </c>
      <c r="T95" s="202">
        <v>0</v>
      </c>
      <c r="U95" s="202">
        <v>60.39</v>
      </c>
      <c r="V95" s="202">
        <v>4.9400000000000004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16.2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58.98</v>
      </c>
      <c r="AQ95" s="202">
        <v>38.11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269.31</v>
      </c>
      <c r="L96" s="202">
        <v>9.08</v>
      </c>
      <c r="M96" s="202">
        <v>61.34</v>
      </c>
      <c r="N96" s="202">
        <v>50.17</v>
      </c>
      <c r="O96" s="202">
        <v>70.86</v>
      </c>
      <c r="P96" s="202">
        <v>23.94</v>
      </c>
      <c r="Q96" s="202">
        <v>8.68</v>
      </c>
      <c r="R96" s="202">
        <v>17.91</v>
      </c>
      <c r="S96" s="202">
        <v>11.14</v>
      </c>
      <c r="T96" s="202">
        <v>0</v>
      </c>
      <c r="U96" s="202">
        <v>60.39</v>
      </c>
      <c r="V96" s="202">
        <v>4.9400000000000004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16.2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58.98</v>
      </c>
      <c r="AQ96" s="202">
        <v>38.11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269.31</v>
      </c>
      <c r="L97" s="202">
        <v>9.08</v>
      </c>
      <c r="M97" s="202">
        <v>61.34</v>
      </c>
      <c r="N97" s="202">
        <v>50.17</v>
      </c>
      <c r="O97" s="202">
        <v>70.86</v>
      </c>
      <c r="P97" s="202">
        <v>23.94</v>
      </c>
      <c r="Q97" s="202">
        <v>8.68</v>
      </c>
      <c r="R97" s="202">
        <v>17.91</v>
      </c>
      <c r="S97" s="202">
        <v>11.14</v>
      </c>
      <c r="T97" s="202">
        <v>0</v>
      </c>
      <c r="U97" s="202">
        <v>60.39</v>
      </c>
      <c r="V97" s="202">
        <v>4.9400000000000004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16.2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58.98</v>
      </c>
      <c r="AQ97" s="202">
        <v>38.11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269.31</v>
      </c>
      <c r="L98" s="202">
        <v>9.08</v>
      </c>
      <c r="M98" s="202">
        <v>61.34</v>
      </c>
      <c r="N98" s="202">
        <v>50.17</v>
      </c>
      <c r="O98" s="202">
        <v>70.86</v>
      </c>
      <c r="P98" s="202">
        <v>23.94</v>
      </c>
      <c r="Q98" s="202">
        <v>8.68</v>
      </c>
      <c r="R98" s="202">
        <v>17.91</v>
      </c>
      <c r="S98" s="202">
        <v>11.14</v>
      </c>
      <c r="T98" s="202">
        <v>0</v>
      </c>
      <c r="U98" s="202">
        <v>60.39</v>
      </c>
      <c r="V98" s="202">
        <v>4.9400000000000004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16.2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58.98</v>
      </c>
      <c r="AQ98" s="202">
        <v>38.11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9.0948649999999986</v>
      </c>
      <c r="L99">
        <f t="shared" si="0"/>
        <v>0.1909875000000002</v>
      </c>
      <c r="M99">
        <f t="shared" si="0"/>
        <v>1.4109875000000018</v>
      </c>
      <c r="N99">
        <f t="shared" si="0"/>
        <v>1.1762300000000012</v>
      </c>
      <c r="O99">
        <f t="shared" si="0"/>
        <v>1.7006399999999973</v>
      </c>
      <c r="P99">
        <f t="shared" si="0"/>
        <v>0.53791500000000092</v>
      </c>
      <c r="Q99">
        <f t="shared" si="0"/>
        <v>0.19007999999999967</v>
      </c>
      <c r="R99">
        <f t="shared" si="0"/>
        <v>0.38177250000000051</v>
      </c>
      <c r="S99">
        <f t="shared" si="0"/>
        <v>0.2437849999999997</v>
      </c>
      <c r="T99">
        <f t="shared" si="0"/>
        <v>0</v>
      </c>
      <c r="U99">
        <f t="shared" si="0"/>
        <v>1.439415000000001</v>
      </c>
      <c r="V99">
        <f t="shared" si="0"/>
        <v>0.10725999999999995</v>
      </c>
      <c r="W99">
        <f t="shared" si="0"/>
        <v>0.42435499999999943</v>
      </c>
      <c r="X99">
        <f t="shared" si="0"/>
        <v>0.92861500000000208</v>
      </c>
      <c r="Y99">
        <f t="shared" si="0"/>
        <v>0</v>
      </c>
      <c r="Z99">
        <f t="shared" si="0"/>
        <v>0</v>
      </c>
      <c r="AA99">
        <f t="shared" si="0"/>
        <v>0.38250000000000012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1.2802299999999984</v>
      </c>
      <c r="AQ99">
        <f t="shared" ref="AQ99:AT99" si="1">SUM(AQ3:AQ98)/4000</f>
        <v>0.84846249999999934</v>
      </c>
      <c r="AR99">
        <f t="shared" si="1"/>
        <v>0.39079999999999993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81.75</v>
      </c>
      <c r="L3" s="202">
        <v>19.809999999999999</v>
      </c>
      <c r="M3" s="202">
        <v>0</v>
      </c>
      <c r="N3" s="202">
        <v>29.01</v>
      </c>
      <c r="O3" s="202">
        <v>48.71</v>
      </c>
      <c r="P3" s="202">
        <v>60.04</v>
      </c>
      <c r="Q3" s="202">
        <v>5.0199999999999996</v>
      </c>
      <c r="R3" s="202">
        <v>5.77</v>
      </c>
      <c r="S3" s="202">
        <v>3.85</v>
      </c>
      <c r="T3" s="202">
        <v>0</v>
      </c>
      <c r="U3" s="202">
        <v>314.27</v>
      </c>
      <c r="V3" s="202">
        <v>2.77</v>
      </c>
      <c r="W3" s="202">
        <v>6.24</v>
      </c>
      <c r="X3" s="202">
        <v>13.04</v>
      </c>
      <c r="Y3" s="202">
        <v>0</v>
      </c>
      <c r="Z3">
        <v>0</v>
      </c>
      <c r="AA3" s="202">
        <v>8.64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17.309999999999999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81.75</v>
      </c>
      <c r="L4" s="202">
        <v>21.12</v>
      </c>
      <c r="M4" s="202">
        <v>0</v>
      </c>
      <c r="N4" s="202">
        <v>29.01</v>
      </c>
      <c r="O4" s="202">
        <v>48.71</v>
      </c>
      <c r="P4" s="202">
        <v>60.04</v>
      </c>
      <c r="Q4" s="202">
        <v>5.0199999999999996</v>
      </c>
      <c r="R4" s="202">
        <v>5.77</v>
      </c>
      <c r="S4" s="202">
        <v>3.85</v>
      </c>
      <c r="T4" s="202">
        <v>0</v>
      </c>
      <c r="U4" s="202">
        <v>314.27</v>
      </c>
      <c r="V4" s="202">
        <v>2.77</v>
      </c>
      <c r="W4" s="202">
        <v>5.77</v>
      </c>
      <c r="X4" s="202">
        <v>12.5</v>
      </c>
      <c r="Y4" s="202">
        <v>0</v>
      </c>
      <c r="Z4">
        <v>0</v>
      </c>
      <c r="AA4" s="202">
        <v>8.64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17.309999999999999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81.75</v>
      </c>
      <c r="L5" s="202">
        <v>21.12</v>
      </c>
      <c r="M5" s="202">
        <v>0</v>
      </c>
      <c r="N5" s="202">
        <v>29.01</v>
      </c>
      <c r="O5" s="202">
        <v>48.71</v>
      </c>
      <c r="P5" s="202">
        <v>60.04</v>
      </c>
      <c r="Q5" s="202">
        <v>5.0199999999999996</v>
      </c>
      <c r="R5" s="202">
        <v>5.77</v>
      </c>
      <c r="S5" s="202">
        <v>3.85</v>
      </c>
      <c r="T5" s="202">
        <v>0</v>
      </c>
      <c r="U5" s="202">
        <v>314.27</v>
      </c>
      <c r="V5" s="202">
        <v>2.2200000000000002</v>
      </c>
      <c r="W5" s="202">
        <v>5.77</v>
      </c>
      <c r="X5" s="202">
        <v>12.5</v>
      </c>
      <c r="Y5" s="202">
        <v>0</v>
      </c>
      <c r="Z5">
        <v>0</v>
      </c>
      <c r="AA5" s="202">
        <v>8.64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17.309999999999999</v>
      </c>
      <c r="AQ5" s="202">
        <v>14.58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81.75</v>
      </c>
      <c r="L6" s="202">
        <v>21.12</v>
      </c>
      <c r="M6" s="202">
        <v>0</v>
      </c>
      <c r="N6" s="202">
        <v>29.01</v>
      </c>
      <c r="O6" s="202">
        <v>48.71</v>
      </c>
      <c r="P6" s="202">
        <v>60.04</v>
      </c>
      <c r="Q6" s="202">
        <v>5.0199999999999996</v>
      </c>
      <c r="R6" s="202">
        <v>5.77</v>
      </c>
      <c r="S6" s="202">
        <v>3.85</v>
      </c>
      <c r="T6" s="202">
        <v>0</v>
      </c>
      <c r="U6" s="202">
        <v>314.27</v>
      </c>
      <c r="V6" s="202">
        <v>2.2200000000000002</v>
      </c>
      <c r="W6" s="202">
        <v>5.77</v>
      </c>
      <c r="X6" s="202">
        <v>12.5</v>
      </c>
      <c r="Y6" s="202">
        <v>0</v>
      </c>
      <c r="Z6">
        <v>0</v>
      </c>
      <c r="AA6" s="202">
        <v>8.64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17.309999999999999</v>
      </c>
      <c r="AQ6" s="202">
        <v>14.58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81.75</v>
      </c>
      <c r="L7" s="202">
        <v>21.12</v>
      </c>
      <c r="M7" s="202">
        <v>0</v>
      </c>
      <c r="N7" s="202">
        <v>29.01</v>
      </c>
      <c r="O7" s="202">
        <v>48.71</v>
      </c>
      <c r="P7" s="202">
        <v>60.04</v>
      </c>
      <c r="Q7" s="202">
        <v>5.0199999999999996</v>
      </c>
      <c r="R7" s="202">
        <v>5.77</v>
      </c>
      <c r="S7" s="202">
        <v>3.85</v>
      </c>
      <c r="T7" s="202">
        <v>0</v>
      </c>
      <c r="U7" s="202">
        <v>314.27</v>
      </c>
      <c r="V7" s="202">
        <v>2.2200000000000002</v>
      </c>
      <c r="W7" s="202">
        <v>5.98</v>
      </c>
      <c r="X7" s="202">
        <v>12.67</v>
      </c>
      <c r="Y7" s="202">
        <v>0</v>
      </c>
      <c r="Z7">
        <v>0</v>
      </c>
      <c r="AA7" s="202">
        <v>8.64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17.309999999999999</v>
      </c>
      <c r="AQ7" s="202">
        <v>14.58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81.75</v>
      </c>
      <c r="L8" s="202">
        <v>21.12</v>
      </c>
      <c r="M8" s="202">
        <v>0</v>
      </c>
      <c r="N8" s="202">
        <v>29.01</v>
      </c>
      <c r="O8" s="202">
        <v>48.71</v>
      </c>
      <c r="P8" s="202">
        <v>60.05</v>
      </c>
      <c r="Q8" s="202">
        <v>5.0199999999999996</v>
      </c>
      <c r="R8" s="202">
        <v>5.77</v>
      </c>
      <c r="S8" s="202">
        <v>3.85</v>
      </c>
      <c r="T8" s="202">
        <v>0</v>
      </c>
      <c r="U8" s="202">
        <v>314.27</v>
      </c>
      <c r="V8" s="202">
        <v>2.2200000000000002</v>
      </c>
      <c r="W8" s="202">
        <v>5.98</v>
      </c>
      <c r="X8" s="202">
        <v>12.67</v>
      </c>
      <c r="Y8" s="202">
        <v>0</v>
      </c>
      <c r="Z8">
        <v>0</v>
      </c>
      <c r="AA8" s="202">
        <v>8.64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17.309999999999999</v>
      </c>
      <c r="AQ8" s="202">
        <v>14.58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81.75</v>
      </c>
      <c r="L9" s="202">
        <v>21.12</v>
      </c>
      <c r="M9" s="202">
        <v>0</v>
      </c>
      <c r="N9" s="202">
        <v>29.01</v>
      </c>
      <c r="O9" s="202">
        <v>48.71</v>
      </c>
      <c r="P9" s="202">
        <v>60.05</v>
      </c>
      <c r="Q9" s="202">
        <v>5.0199999999999996</v>
      </c>
      <c r="R9" s="202">
        <v>5.77</v>
      </c>
      <c r="S9" s="202">
        <v>3.85</v>
      </c>
      <c r="T9" s="202">
        <v>0</v>
      </c>
      <c r="U9" s="202">
        <v>314.27</v>
      </c>
      <c r="V9" s="202">
        <v>2.2200000000000002</v>
      </c>
      <c r="W9" s="202">
        <v>5.98</v>
      </c>
      <c r="X9" s="202">
        <v>12.67</v>
      </c>
      <c r="Y9" s="202">
        <v>0</v>
      </c>
      <c r="Z9">
        <v>0</v>
      </c>
      <c r="AA9" s="202">
        <v>8.64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17.309999999999999</v>
      </c>
      <c r="AQ9" s="202">
        <v>14.58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81.75</v>
      </c>
      <c r="L10" s="202">
        <v>21.12</v>
      </c>
      <c r="M10" s="202">
        <v>0</v>
      </c>
      <c r="N10" s="202">
        <v>29.01</v>
      </c>
      <c r="O10" s="202">
        <v>48.71</v>
      </c>
      <c r="P10" s="202">
        <v>60.05</v>
      </c>
      <c r="Q10" s="202">
        <v>5.0199999999999996</v>
      </c>
      <c r="R10" s="202">
        <v>5.77</v>
      </c>
      <c r="S10" s="202">
        <v>3.85</v>
      </c>
      <c r="T10" s="202">
        <v>0</v>
      </c>
      <c r="U10" s="202">
        <v>314.27</v>
      </c>
      <c r="V10" s="202">
        <v>2.2200000000000002</v>
      </c>
      <c r="W10" s="202">
        <v>5.98</v>
      </c>
      <c r="X10" s="202">
        <v>12.67</v>
      </c>
      <c r="Y10" s="202">
        <v>0</v>
      </c>
      <c r="Z10">
        <v>0</v>
      </c>
      <c r="AA10" s="202">
        <v>8.64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17.309999999999999</v>
      </c>
      <c r="AQ10" s="202">
        <v>14.58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81.75</v>
      </c>
      <c r="L11" s="202">
        <v>21.12</v>
      </c>
      <c r="M11" s="202">
        <v>0</v>
      </c>
      <c r="N11" s="202">
        <v>29.01</v>
      </c>
      <c r="O11" s="202">
        <v>48.71</v>
      </c>
      <c r="P11" s="202">
        <v>60.05</v>
      </c>
      <c r="Q11" s="202">
        <v>5.0199999999999996</v>
      </c>
      <c r="R11" s="202">
        <v>5.77</v>
      </c>
      <c r="S11" s="202">
        <v>3.85</v>
      </c>
      <c r="T11" s="202">
        <v>0</v>
      </c>
      <c r="U11" s="202">
        <v>314.27</v>
      </c>
      <c r="V11" s="202">
        <v>2.2200000000000002</v>
      </c>
      <c r="W11" s="202">
        <v>11.05</v>
      </c>
      <c r="X11" s="202">
        <v>24.15</v>
      </c>
      <c r="Y11" s="202">
        <v>0</v>
      </c>
      <c r="Z11">
        <v>0</v>
      </c>
      <c r="AA11" s="202">
        <v>8.64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17.309999999999999</v>
      </c>
      <c r="AQ11" s="202">
        <v>14.58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81.75</v>
      </c>
      <c r="L12" s="202">
        <v>21.12</v>
      </c>
      <c r="M12" s="202">
        <v>0</v>
      </c>
      <c r="N12" s="202">
        <v>29.01</v>
      </c>
      <c r="O12" s="202">
        <v>48.71</v>
      </c>
      <c r="P12" s="202">
        <v>60.05</v>
      </c>
      <c r="Q12" s="202">
        <v>5.0199999999999996</v>
      </c>
      <c r="R12" s="202">
        <v>5.77</v>
      </c>
      <c r="S12" s="202">
        <v>3.85</v>
      </c>
      <c r="T12" s="202">
        <v>0</v>
      </c>
      <c r="U12" s="202">
        <v>314.27</v>
      </c>
      <c r="V12" s="202">
        <v>2.2200000000000002</v>
      </c>
      <c r="W12" s="202">
        <v>11.05</v>
      </c>
      <c r="X12" s="202">
        <v>24.15</v>
      </c>
      <c r="Y12" s="202">
        <v>0</v>
      </c>
      <c r="Z12">
        <v>0</v>
      </c>
      <c r="AA12" s="202">
        <v>8.64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17.309999999999999</v>
      </c>
      <c r="AQ12" s="202">
        <v>14.58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81.75</v>
      </c>
      <c r="L13" s="202">
        <v>21.12</v>
      </c>
      <c r="M13" s="202">
        <v>0</v>
      </c>
      <c r="N13" s="202">
        <v>29.01</v>
      </c>
      <c r="O13" s="202">
        <v>48.71</v>
      </c>
      <c r="P13" s="202">
        <v>60.05</v>
      </c>
      <c r="Q13" s="202">
        <v>5.0199999999999996</v>
      </c>
      <c r="R13" s="202">
        <v>5.77</v>
      </c>
      <c r="S13" s="202">
        <v>3.85</v>
      </c>
      <c r="T13" s="202">
        <v>0</v>
      </c>
      <c r="U13" s="202">
        <v>314.27</v>
      </c>
      <c r="V13" s="202">
        <v>2.2200000000000002</v>
      </c>
      <c r="W13" s="202">
        <v>6.73</v>
      </c>
      <c r="X13" s="202">
        <v>24.15</v>
      </c>
      <c r="Y13" s="202">
        <v>0</v>
      </c>
      <c r="Z13">
        <v>0</v>
      </c>
      <c r="AA13" s="202">
        <v>8.64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17.309999999999999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81.75</v>
      </c>
      <c r="L14" s="202">
        <v>21.12</v>
      </c>
      <c r="M14" s="202">
        <v>0</v>
      </c>
      <c r="N14" s="202">
        <v>29.01</v>
      </c>
      <c r="O14" s="202">
        <v>48.71</v>
      </c>
      <c r="P14" s="202">
        <v>60.05</v>
      </c>
      <c r="Q14" s="202">
        <v>5.0199999999999996</v>
      </c>
      <c r="R14" s="202">
        <v>5.77</v>
      </c>
      <c r="S14" s="202">
        <v>3.85</v>
      </c>
      <c r="T14" s="202">
        <v>0</v>
      </c>
      <c r="U14" s="202">
        <v>314.27</v>
      </c>
      <c r="V14" s="202">
        <v>2.2200000000000002</v>
      </c>
      <c r="W14" s="202">
        <v>6.73</v>
      </c>
      <c r="X14" s="202">
        <v>24.15</v>
      </c>
      <c r="Y14" s="202">
        <v>0</v>
      </c>
      <c r="Z14">
        <v>0</v>
      </c>
      <c r="AA14" s="202">
        <v>8.64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17.309999999999999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81.75</v>
      </c>
      <c r="L15" s="202">
        <v>21.12</v>
      </c>
      <c r="M15" s="202">
        <v>0</v>
      </c>
      <c r="N15" s="202">
        <v>29</v>
      </c>
      <c r="O15" s="202">
        <v>48.71</v>
      </c>
      <c r="P15" s="202">
        <v>60.05</v>
      </c>
      <c r="Q15" s="202">
        <v>5.0199999999999996</v>
      </c>
      <c r="R15" s="202">
        <v>5.77</v>
      </c>
      <c r="S15" s="202">
        <v>3.85</v>
      </c>
      <c r="T15" s="202">
        <v>0</v>
      </c>
      <c r="U15" s="202">
        <v>314.27</v>
      </c>
      <c r="V15" s="202">
        <v>2.2200000000000002</v>
      </c>
      <c r="W15" s="202">
        <v>6.73</v>
      </c>
      <c r="X15" s="202">
        <v>24.15</v>
      </c>
      <c r="Y15" s="202">
        <v>0</v>
      </c>
      <c r="Z15">
        <v>0</v>
      </c>
      <c r="AA15" s="202">
        <v>8.64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17.309999999999999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81.75</v>
      </c>
      <c r="L16" s="202">
        <v>21.12</v>
      </c>
      <c r="M16" s="202">
        <v>0</v>
      </c>
      <c r="N16" s="202">
        <v>29</v>
      </c>
      <c r="O16" s="202">
        <v>48.71</v>
      </c>
      <c r="P16" s="202">
        <v>60.05</v>
      </c>
      <c r="Q16" s="202">
        <v>5.0199999999999996</v>
      </c>
      <c r="R16" s="202">
        <v>5.77</v>
      </c>
      <c r="S16" s="202">
        <v>3.85</v>
      </c>
      <c r="T16" s="202">
        <v>0</v>
      </c>
      <c r="U16" s="202">
        <v>314.27</v>
      </c>
      <c r="V16" s="202">
        <v>2.2200000000000002</v>
      </c>
      <c r="W16" s="202">
        <v>6.73</v>
      </c>
      <c r="X16" s="202">
        <v>24.15</v>
      </c>
      <c r="Y16" s="202">
        <v>0</v>
      </c>
      <c r="Z16">
        <v>0</v>
      </c>
      <c r="AA16" s="202">
        <v>8.64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17.309999999999999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81.75</v>
      </c>
      <c r="L17" s="202">
        <v>23.8</v>
      </c>
      <c r="M17" s="202">
        <v>0</v>
      </c>
      <c r="N17" s="202">
        <v>29</v>
      </c>
      <c r="O17" s="202">
        <v>48.71</v>
      </c>
      <c r="P17" s="202">
        <v>60.05</v>
      </c>
      <c r="Q17" s="202">
        <v>2.9</v>
      </c>
      <c r="R17" s="202">
        <v>5.77</v>
      </c>
      <c r="S17" s="202">
        <v>3.85</v>
      </c>
      <c r="T17" s="202">
        <v>0</v>
      </c>
      <c r="U17" s="202">
        <v>314.27</v>
      </c>
      <c r="V17" s="202">
        <v>2.2200000000000002</v>
      </c>
      <c r="W17" s="202">
        <v>11.05</v>
      </c>
      <c r="X17" s="202">
        <v>24.15</v>
      </c>
      <c r="Y17" s="202">
        <v>0</v>
      </c>
      <c r="Z17">
        <v>0</v>
      </c>
      <c r="AA17" s="202">
        <v>8.64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17.309999999999999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81.75</v>
      </c>
      <c r="L18" s="202">
        <v>23.8</v>
      </c>
      <c r="M18" s="202">
        <v>0</v>
      </c>
      <c r="N18" s="202">
        <v>29</v>
      </c>
      <c r="O18" s="202">
        <v>48.71</v>
      </c>
      <c r="P18" s="202">
        <v>60.05</v>
      </c>
      <c r="Q18" s="202">
        <v>2.9</v>
      </c>
      <c r="R18" s="202">
        <v>5.77</v>
      </c>
      <c r="S18" s="202">
        <v>3.85</v>
      </c>
      <c r="T18" s="202">
        <v>0</v>
      </c>
      <c r="U18" s="202">
        <v>314.27</v>
      </c>
      <c r="V18" s="202">
        <v>2.2200000000000002</v>
      </c>
      <c r="W18" s="202">
        <v>11.05</v>
      </c>
      <c r="X18" s="202">
        <v>24.15</v>
      </c>
      <c r="Y18" s="202">
        <v>0</v>
      </c>
      <c r="Z18">
        <v>0</v>
      </c>
      <c r="AA18" s="202">
        <v>8.64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17.309999999999999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81.75</v>
      </c>
      <c r="L19" s="202">
        <v>23.8</v>
      </c>
      <c r="M19" s="202">
        <v>0</v>
      </c>
      <c r="N19" s="202">
        <v>29</v>
      </c>
      <c r="O19" s="202">
        <v>48.71</v>
      </c>
      <c r="P19" s="202">
        <v>60.05</v>
      </c>
      <c r="Q19" s="202">
        <v>2.9</v>
      </c>
      <c r="R19" s="202">
        <v>5.77</v>
      </c>
      <c r="S19" s="202">
        <v>3.85</v>
      </c>
      <c r="T19" s="202">
        <v>0</v>
      </c>
      <c r="U19" s="202">
        <v>314.27</v>
      </c>
      <c r="V19" s="202">
        <v>2.2200000000000002</v>
      </c>
      <c r="W19" s="202">
        <v>11.05</v>
      </c>
      <c r="X19" s="202">
        <v>24.15</v>
      </c>
      <c r="Y19" s="202">
        <v>0</v>
      </c>
      <c r="Z19">
        <v>0</v>
      </c>
      <c r="AA19" s="202">
        <v>8.64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17.309999999999999</v>
      </c>
      <c r="AQ19" s="202">
        <v>16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81.75</v>
      </c>
      <c r="L20" s="202">
        <v>23.8</v>
      </c>
      <c r="M20" s="202">
        <v>0</v>
      </c>
      <c r="N20" s="202">
        <v>29.01</v>
      </c>
      <c r="O20" s="202">
        <v>48.71</v>
      </c>
      <c r="P20" s="202">
        <v>60.05</v>
      </c>
      <c r="Q20" s="202">
        <v>2.9</v>
      </c>
      <c r="R20" s="202">
        <v>5.77</v>
      </c>
      <c r="S20" s="202">
        <v>3.85</v>
      </c>
      <c r="T20" s="202">
        <v>0</v>
      </c>
      <c r="U20" s="202">
        <v>314.27</v>
      </c>
      <c r="V20" s="202">
        <v>2.2200000000000002</v>
      </c>
      <c r="W20" s="202">
        <v>11.05</v>
      </c>
      <c r="X20" s="202">
        <v>24.15</v>
      </c>
      <c r="Y20" s="202">
        <v>0</v>
      </c>
      <c r="Z20">
        <v>0</v>
      </c>
      <c r="AA20" s="202">
        <v>8.64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17.309999999999999</v>
      </c>
      <c r="AQ20" s="202">
        <v>16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81.75</v>
      </c>
      <c r="L21" s="202">
        <v>23.8</v>
      </c>
      <c r="M21" s="202">
        <v>0</v>
      </c>
      <c r="N21" s="202">
        <v>29.01</v>
      </c>
      <c r="O21" s="202">
        <v>48.71</v>
      </c>
      <c r="P21" s="202">
        <v>60.05</v>
      </c>
      <c r="Q21" s="202">
        <v>2.9</v>
      </c>
      <c r="R21" s="202">
        <v>5.77</v>
      </c>
      <c r="S21" s="202">
        <v>3.85</v>
      </c>
      <c r="T21" s="202">
        <v>0</v>
      </c>
      <c r="U21" s="202">
        <v>317.79000000000002</v>
      </c>
      <c r="V21" s="202">
        <v>2.37</v>
      </c>
      <c r="W21" s="202">
        <v>11.05</v>
      </c>
      <c r="X21" s="202">
        <v>24.15</v>
      </c>
      <c r="Y21" s="202">
        <v>0</v>
      </c>
      <c r="Z21">
        <v>0</v>
      </c>
      <c r="AA21" s="202">
        <v>8.64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17.309999999999999</v>
      </c>
      <c r="AQ21" s="202">
        <v>16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81.75</v>
      </c>
      <c r="L22" s="202">
        <v>23.8</v>
      </c>
      <c r="M22" s="202">
        <v>0</v>
      </c>
      <c r="N22" s="202">
        <v>29.01</v>
      </c>
      <c r="O22" s="202">
        <v>48.71</v>
      </c>
      <c r="P22" s="202">
        <v>60.04</v>
      </c>
      <c r="Q22" s="202">
        <v>2.9</v>
      </c>
      <c r="R22" s="202">
        <v>5.77</v>
      </c>
      <c r="S22" s="202">
        <v>3.85</v>
      </c>
      <c r="T22" s="202">
        <v>0</v>
      </c>
      <c r="U22" s="202">
        <v>318.32</v>
      </c>
      <c r="V22" s="202">
        <v>2.37</v>
      </c>
      <c r="W22" s="202">
        <v>11.05</v>
      </c>
      <c r="X22" s="202">
        <v>24.15</v>
      </c>
      <c r="Y22" s="202">
        <v>0</v>
      </c>
      <c r="Z22">
        <v>0</v>
      </c>
      <c r="AA22" s="202">
        <v>8.64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17.309999999999999</v>
      </c>
      <c r="AQ22" s="202">
        <v>16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81.75</v>
      </c>
      <c r="L23" s="202">
        <v>29.25</v>
      </c>
      <c r="M23" s="202">
        <v>0</v>
      </c>
      <c r="N23" s="202">
        <v>29.01</v>
      </c>
      <c r="O23" s="202">
        <v>48.71</v>
      </c>
      <c r="P23" s="202">
        <v>60.04</v>
      </c>
      <c r="Q23" s="202">
        <v>3</v>
      </c>
      <c r="R23" s="202">
        <v>5.77</v>
      </c>
      <c r="S23" s="202">
        <v>3.85</v>
      </c>
      <c r="T23" s="202">
        <v>0</v>
      </c>
      <c r="U23" s="202">
        <v>318.32</v>
      </c>
      <c r="V23" s="202">
        <v>2.7</v>
      </c>
      <c r="W23" s="202">
        <v>10</v>
      </c>
      <c r="X23" s="202">
        <v>24.15</v>
      </c>
      <c r="Y23" s="202">
        <v>0</v>
      </c>
      <c r="Z23">
        <v>0</v>
      </c>
      <c r="AA23" s="202">
        <v>8.64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17.309999999999999</v>
      </c>
      <c r="AQ23" s="202">
        <v>16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81.75</v>
      </c>
      <c r="L24" s="202">
        <v>29.25</v>
      </c>
      <c r="M24" s="202">
        <v>0</v>
      </c>
      <c r="N24" s="202">
        <v>29.01</v>
      </c>
      <c r="O24" s="202">
        <v>48.71</v>
      </c>
      <c r="P24" s="202">
        <v>60.04</v>
      </c>
      <c r="Q24" s="202">
        <v>2.89</v>
      </c>
      <c r="R24" s="202">
        <v>5.77</v>
      </c>
      <c r="S24" s="202">
        <v>3.85</v>
      </c>
      <c r="T24" s="202">
        <v>0</v>
      </c>
      <c r="U24" s="202">
        <v>318.32</v>
      </c>
      <c r="V24" s="202">
        <v>2.77</v>
      </c>
      <c r="W24" s="202">
        <v>11.05</v>
      </c>
      <c r="X24" s="202">
        <v>24.15</v>
      </c>
      <c r="Y24" s="202">
        <v>0</v>
      </c>
      <c r="Z24">
        <v>0</v>
      </c>
      <c r="AA24" s="202">
        <v>8.64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17.309999999999999</v>
      </c>
      <c r="AQ24" s="202">
        <v>16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81.75</v>
      </c>
      <c r="L25" s="202">
        <v>29.25</v>
      </c>
      <c r="M25" s="202">
        <v>0</v>
      </c>
      <c r="N25" s="202">
        <v>29.01</v>
      </c>
      <c r="O25" s="202">
        <v>48.71</v>
      </c>
      <c r="P25" s="202">
        <v>60.04</v>
      </c>
      <c r="Q25" s="202">
        <v>2.89</v>
      </c>
      <c r="R25" s="202">
        <v>5.77</v>
      </c>
      <c r="S25" s="202">
        <v>3.85</v>
      </c>
      <c r="T25" s="202">
        <v>0</v>
      </c>
      <c r="U25" s="202">
        <v>318.32</v>
      </c>
      <c r="V25" s="202">
        <v>2.86</v>
      </c>
      <c r="W25" s="202">
        <v>11.05</v>
      </c>
      <c r="X25" s="202">
        <v>24.15</v>
      </c>
      <c r="Y25" s="202">
        <v>0</v>
      </c>
      <c r="Z25">
        <v>0</v>
      </c>
      <c r="AA25" s="202">
        <v>8.64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17.309999999999999</v>
      </c>
      <c r="AQ25" s="202">
        <v>15.39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81.75</v>
      </c>
      <c r="L26" s="202">
        <v>32.78</v>
      </c>
      <c r="M26" s="202">
        <v>0</v>
      </c>
      <c r="N26" s="202">
        <v>29.01</v>
      </c>
      <c r="O26" s="202">
        <v>48.71</v>
      </c>
      <c r="P26" s="202">
        <v>60.04</v>
      </c>
      <c r="Q26" s="202">
        <v>2.89</v>
      </c>
      <c r="R26" s="202">
        <v>5.77</v>
      </c>
      <c r="S26" s="202">
        <v>3.85</v>
      </c>
      <c r="T26" s="202">
        <v>0</v>
      </c>
      <c r="U26" s="202">
        <v>318.32</v>
      </c>
      <c r="V26" s="202">
        <v>2.86</v>
      </c>
      <c r="W26" s="202">
        <v>11.05</v>
      </c>
      <c r="X26" s="202">
        <v>24.15</v>
      </c>
      <c r="Y26" s="202">
        <v>0</v>
      </c>
      <c r="Z26">
        <v>0</v>
      </c>
      <c r="AA26" s="202">
        <v>8.64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17.309999999999999</v>
      </c>
      <c r="AQ26" s="202">
        <v>15.39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81.75</v>
      </c>
      <c r="L27" s="202">
        <v>32.78</v>
      </c>
      <c r="M27" s="202">
        <v>0</v>
      </c>
      <c r="N27" s="202">
        <v>29.01</v>
      </c>
      <c r="O27" s="202">
        <v>48.71</v>
      </c>
      <c r="P27" s="202">
        <v>60.05</v>
      </c>
      <c r="Q27" s="202">
        <v>2.89</v>
      </c>
      <c r="R27" s="202">
        <v>5.77</v>
      </c>
      <c r="S27" s="202">
        <v>3.85</v>
      </c>
      <c r="T27" s="202">
        <v>0</v>
      </c>
      <c r="U27" s="202">
        <v>318.32</v>
      </c>
      <c r="V27" s="202">
        <v>2.86</v>
      </c>
      <c r="W27" s="202">
        <v>10.86</v>
      </c>
      <c r="X27" s="202">
        <v>23.59</v>
      </c>
      <c r="Y27" s="202">
        <v>0</v>
      </c>
      <c r="Z27">
        <v>0</v>
      </c>
      <c r="AA27" s="202">
        <v>8.64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17.309999999999999</v>
      </c>
      <c r="AQ27" s="202">
        <v>15.39</v>
      </c>
      <c r="AR27" s="202">
        <v>0.18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81.75</v>
      </c>
      <c r="L28" s="202">
        <v>32.78</v>
      </c>
      <c r="M28" s="202">
        <v>0</v>
      </c>
      <c r="N28" s="202">
        <v>29.01</v>
      </c>
      <c r="O28" s="202">
        <v>48.71</v>
      </c>
      <c r="P28" s="202">
        <v>60.05</v>
      </c>
      <c r="Q28" s="202">
        <v>2.89</v>
      </c>
      <c r="R28" s="202">
        <v>5.76</v>
      </c>
      <c r="S28" s="202">
        <v>3.85</v>
      </c>
      <c r="T28" s="202">
        <v>0</v>
      </c>
      <c r="U28" s="202">
        <v>318.32</v>
      </c>
      <c r="V28" s="202">
        <v>2.86</v>
      </c>
      <c r="W28" s="202">
        <v>11.05</v>
      </c>
      <c r="X28" s="202">
        <v>24.15</v>
      </c>
      <c r="Y28" s="202">
        <v>0</v>
      </c>
      <c r="Z28">
        <v>0</v>
      </c>
      <c r="AA28" s="202">
        <v>8.64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17.309999999999999</v>
      </c>
      <c r="AQ28" s="202">
        <v>15.39</v>
      </c>
      <c r="AR28" s="202">
        <v>0.33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81.75</v>
      </c>
      <c r="L29" s="202">
        <v>29.25</v>
      </c>
      <c r="M29" s="202">
        <v>0</v>
      </c>
      <c r="N29" s="202">
        <v>29.01</v>
      </c>
      <c r="O29" s="202">
        <v>48.71</v>
      </c>
      <c r="P29" s="202">
        <v>60.05</v>
      </c>
      <c r="Q29" s="202">
        <v>2.89</v>
      </c>
      <c r="R29" s="202">
        <v>5.77</v>
      </c>
      <c r="S29" s="202">
        <v>3.85</v>
      </c>
      <c r="T29" s="202">
        <v>0</v>
      </c>
      <c r="U29" s="202">
        <v>318.32</v>
      </c>
      <c r="V29" s="202">
        <v>2.6</v>
      </c>
      <c r="W29" s="202">
        <v>11.05</v>
      </c>
      <c r="X29" s="202">
        <v>24.15</v>
      </c>
      <c r="Y29" s="202">
        <v>0</v>
      </c>
      <c r="Z29">
        <v>0</v>
      </c>
      <c r="AA29" s="202">
        <v>8.64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17.309999999999999</v>
      </c>
      <c r="AQ29" s="202">
        <v>15.39</v>
      </c>
      <c r="AR29" s="202">
        <v>1.07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81.88</v>
      </c>
      <c r="L30" s="202">
        <v>61.61</v>
      </c>
      <c r="M30" s="202">
        <v>0</v>
      </c>
      <c r="N30" s="202">
        <v>29.01</v>
      </c>
      <c r="O30" s="202">
        <v>48.71</v>
      </c>
      <c r="P30" s="202">
        <v>60.05</v>
      </c>
      <c r="Q30" s="202">
        <v>2.87</v>
      </c>
      <c r="R30" s="202">
        <v>5.77</v>
      </c>
      <c r="S30" s="202">
        <v>3.85</v>
      </c>
      <c r="T30" s="202">
        <v>0</v>
      </c>
      <c r="U30" s="202">
        <v>318.32</v>
      </c>
      <c r="V30" s="202">
        <v>2.6</v>
      </c>
      <c r="W30" s="202">
        <v>11.05</v>
      </c>
      <c r="X30" s="202">
        <v>24.15</v>
      </c>
      <c r="Y30" s="202">
        <v>0</v>
      </c>
      <c r="Z30">
        <v>0</v>
      </c>
      <c r="AA30" s="202">
        <v>8.64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17.309999999999999</v>
      </c>
      <c r="AQ30" s="202">
        <v>15.39</v>
      </c>
      <c r="AR30" s="202">
        <v>4.04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99.07</v>
      </c>
      <c r="L31" s="202">
        <v>62.85</v>
      </c>
      <c r="M31" s="202">
        <v>0</v>
      </c>
      <c r="N31" s="202">
        <v>29.01</v>
      </c>
      <c r="O31" s="202">
        <v>48.71</v>
      </c>
      <c r="P31" s="202">
        <v>60.05</v>
      </c>
      <c r="Q31" s="202">
        <v>5.0199999999999996</v>
      </c>
      <c r="R31" s="202">
        <v>10.36</v>
      </c>
      <c r="S31" s="202">
        <v>6.44</v>
      </c>
      <c r="T31" s="202">
        <v>0</v>
      </c>
      <c r="U31" s="202">
        <v>318.32</v>
      </c>
      <c r="V31" s="202">
        <v>2.86</v>
      </c>
      <c r="W31" s="202">
        <v>11.05</v>
      </c>
      <c r="X31" s="202">
        <v>24.15</v>
      </c>
      <c r="Y31" s="202">
        <v>0</v>
      </c>
      <c r="Z31">
        <v>0</v>
      </c>
      <c r="AA31" s="202">
        <v>8.64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34.1</v>
      </c>
      <c r="AQ31" s="202">
        <v>22.03</v>
      </c>
      <c r="AR31" s="202">
        <v>9.9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95.22</v>
      </c>
      <c r="L32" s="202">
        <v>62.85</v>
      </c>
      <c r="M32" s="202">
        <v>0</v>
      </c>
      <c r="N32" s="202">
        <v>29.01</v>
      </c>
      <c r="O32" s="202">
        <v>48.71</v>
      </c>
      <c r="P32" s="202">
        <v>60.05</v>
      </c>
      <c r="Q32" s="202">
        <v>5.0199999999999996</v>
      </c>
      <c r="R32" s="202">
        <v>10.36</v>
      </c>
      <c r="S32" s="202">
        <v>6.44</v>
      </c>
      <c r="T32" s="202">
        <v>0</v>
      </c>
      <c r="U32" s="202">
        <v>318.32</v>
      </c>
      <c r="V32" s="202">
        <v>2.86</v>
      </c>
      <c r="W32" s="202">
        <v>11.05</v>
      </c>
      <c r="X32" s="202">
        <v>24.15</v>
      </c>
      <c r="Y32" s="202">
        <v>0</v>
      </c>
      <c r="Z32">
        <v>0</v>
      </c>
      <c r="AA32" s="202">
        <v>8.64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34.1</v>
      </c>
      <c r="AQ32" s="202">
        <v>22.03</v>
      </c>
      <c r="AR32" s="202">
        <v>14.7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150.82</v>
      </c>
      <c r="L33" s="202">
        <v>62.85</v>
      </c>
      <c r="M33" s="202">
        <v>0</v>
      </c>
      <c r="N33" s="202">
        <v>29.01</v>
      </c>
      <c r="O33" s="202">
        <v>48.71</v>
      </c>
      <c r="P33" s="202">
        <v>60.05</v>
      </c>
      <c r="Q33" s="202">
        <v>5.0199999999999996</v>
      </c>
      <c r="R33" s="202">
        <v>10.36</v>
      </c>
      <c r="S33" s="202">
        <v>6.44</v>
      </c>
      <c r="T33" s="202">
        <v>0</v>
      </c>
      <c r="U33" s="202">
        <v>318.32</v>
      </c>
      <c r="V33" s="202">
        <v>2.86</v>
      </c>
      <c r="W33" s="202">
        <v>11.05</v>
      </c>
      <c r="X33" s="202">
        <v>24.15</v>
      </c>
      <c r="Y33" s="202">
        <v>0</v>
      </c>
      <c r="Z33">
        <v>0</v>
      </c>
      <c r="AA33" s="202">
        <v>8.64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34.1</v>
      </c>
      <c r="AQ33" s="202">
        <v>22.03</v>
      </c>
      <c r="AR33" s="202">
        <v>14.7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157.80000000000001</v>
      </c>
      <c r="L34" s="202">
        <v>62.85</v>
      </c>
      <c r="M34" s="202">
        <v>0</v>
      </c>
      <c r="N34" s="202">
        <v>29.01</v>
      </c>
      <c r="O34" s="202">
        <v>48.71</v>
      </c>
      <c r="P34" s="202">
        <v>60.05</v>
      </c>
      <c r="Q34" s="202">
        <v>5.0199999999999996</v>
      </c>
      <c r="R34" s="202">
        <v>10.36</v>
      </c>
      <c r="S34" s="202">
        <v>6.44</v>
      </c>
      <c r="T34" s="202">
        <v>0</v>
      </c>
      <c r="U34" s="202">
        <v>318.32</v>
      </c>
      <c r="V34" s="202">
        <v>2.86</v>
      </c>
      <c r="W34" s="202">
        <v>11.05</v>
      </c>
      <c r="X34" s="202">
        <v>24.15</v>
      </c>
      <c r="Y34" s="202">
        <v>0</v>
      </c>
      <c r="Z34">
        <v>0</v>
      </c>
      <c r="AA34" s="202">
        <v>8.64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34.1</v>
      </c>
      <c r="AQ34" s="202">
        <v>22.03</v>
      </c>
      <c r="AR34" s="202">
        <v>14.7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99</v>
      </c>
      <c r="L35" s="202">
        <v>62.85</v>
      </c>
      <c r="M35" s="202">
        <v>0</v>
      </c>
      <c r="N35" s="202">
        <v>29.01</v>
      </c>
      <c r="O35" s="202">
        <v>48.71</v>
      </c>
      <c r="P35" s="202">
        <v>60.05</v>
      </c>
      <c r="Q35" s="202">
        <v>5.0199999999999996</v>
      </c>
      <c r="R35" s="202">
        <v>10.36</v>
      </c>
      <c r="S35" s="202">
        <v>6.44</v>
      </c>
      <c r="T35" s="202">
        <v>0</v>
      </c>
      <c r="U35" s="202">
        <v>318.32</v>
      </c>
      <c r="V35" s="202">
        <v>2.86</v>
      </c>
      <c r="W35" s="202">
        <v>11.05</v>
      </c>
      <c r="X35" s="202">
        <v>24.15</v>
      </c>
      <c r="Y35" s="202">
        <v>0</v>
      </c>
      <c r="Z35">
        <v>0</v>
      </c>
      <c r="AA35" s="202">
        <v>8.64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34.1</v>
      </c>
      <c r="AQ35" s="202">
        <v>22.03</v>
      </c>
      <c r="AR35" s="202">
        <v>14.7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97.14</v>
      </c>
      <c r="L36" s="202">
        <v>62.85</v>
      </c>
      <c r="M36" s="202">
        <v>0</v>
      </c>
      <c r="N36" s="202">
        <v>29.01</v>
      </c>
      <c r="O36" s="202">
        <v>48.71</v>
      </c>
      <c r="P36" s="202">
        <v>60.05</v>
      </c>
      <c r="Q36" s="202">
        <v>5.0199999999999996</v>
      </c>
      <c r="R36" s="202">
        <v>10.36</v>
      </c>
      <c r="S36" s="202">
        <v>6.44</v>
      </c>
      <c r="T36" s="202">
        <v>0</v>
      </c>
      <c r="U36" s="202">
        <v>318.32</v>
      </c>
      <c r="V36" s="202">
        <v>2.86</v>
      </c>
      <c r="W36" s="202">
        <v>11.05</v>
      </c>
      <c r="X36" s="202">
        <v>24.15</v>
      </c>
      <c r="Y36" s="202">
        <v>0</v>
      </c>
      <c r="Z36">
        <v>0</v>
      </c>
      <c r="AA36" s="202">
        <v>8.64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34.1</v>
      </c>
      <c r="AQ36" s="202">
        <v>22.03</v>
      </c>
      <c r="AR36" s="202">
        <v>15.2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89.45</v>
      </c>
      <c r="L37" s="202">
        <v>62.85</v>
      </c>
      <c r="M37" s="202">
        <v>0</v>
      </c>
      <c r="N37" s="202">
        <v>29.01</v>
      </c>
      <c r="O37" s="202">
        <v>48.71</v>
      </c>
      <c r="P37" s="202">
        <v>60.05</v>
      </c>
      <c r="Q37" s="202">
        <v>5.0199999999999996</v>
      </c>
      <c r="R37" s="202">
        <v>10.36</v>
      </c>
      <c r="S37" s="202">
        <v>6.44</v>
      </c>
      <c r="T37" s="202">
        <v>0</v>
      </c>
      <c r="U37" s="202">
        <v>318.32</v>
      </c>
      <c r="V37" s="202">
        <v>2.86</v>
      </c>
      <c r="W37" s="202">
        <v>11.05</v>
      </c>
      <c r="X37" s="202">
        <v>24.15</v>
      </c>
      <c r="Y37" s="202">
        <v>0</v>
      </c>
      <c r="Z37">
        <v>0</v>
      </c>
      <c r="AA37" s="202">
        <v>8.64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34.1</v>
      </c>
      <c r="AQ37" s="202">
        <v>22.03</v>
      </c>
      <c r="AR37" s="202">
        <v>16.5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78.87</v>
      </c>
      <c r="L38" s="202">
        <v>62.85</v>
      </c>
      <c r="M38" s="202">
        <v>0</v>
      </c>
      <c r="N38" s="202">
        <v>29.01</v>
      </c>
      <c r="O38" s="202">
        <v>48.71</v>
      </c>
      <c r="P38" s="202">
        <v>60.05</v>
      </c>
      <c r="Q38" s="202">
        <v>5.0199999999999996</v>
      </c>
      <c r="R38" s="202">
        <v>10.36</v>
      </c>
      <c r="S38" s="202">
        <v>6.44</v>
      </c>
      <c r="T38" s="202">
        <v>0</v>
      </c>
      <c r="U38" s="202">
        <v>318.32</v>
      </c>
      <c r="V38" s="202">
        <v>2.86</v>
      </c>
      <c r="W38" s="202">
        <v>11.05</v>
      </c>
      <c r="X38" s="202">
        <v>24.15</v>
      </c>
      <c r="Y38" s="202">
        <v>0</v>
      </c>
      <c r="Z38">
        <v>0</v>
      </c>
      <c r="AA38" s="202">
        <v>8.64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34.1</v>
      </c>
      <c r="AQ38" s="202">
        <v>22.03</v>
      </c>
      <c r="AR38" s="202">
        <v>16.5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78.87</v>
      </c>
      <c r="L39" s="202">
        <v>60.02</v>
      </c>
      <c r="M39" s="202">
        <v>0</v>
      </c>
      <c r="N39" s="202">
        <v>29.01</v>
      </c>
      <c r="O39" s="202">
        <v>48.71</v>
      </c>
      <c r="P39" s="202">
        <v>60.05</v>
      </c>
      <c r="Q39" s="202">
        <v>5.0199999999999996</v>
      </c>
      <c r="R39" s="202">
        <v>10.36</v>
      </c>
      <c r="S39" s="202">
        <v>6.44</v>
      </c>
      <c r="T39" s="202">
        <v>0</v>
      </c>
      <c r="U39" s="202">
        <v>318.32</v>
      </c>
      <c r="V39" s="202">
        <v>2.86</v>
      </c>
      <c r="W39" s="202">
        <v>11.05</v>
      </c>
      <c r="X39" s="202">
        <v>24.15</v>
      </c>
      <c r="Y39" s="202">
        <v>0</v>
      </c>
      <c r="Z39">
        <v>0</v>
      </c>
      <c r="AA39" s="202">
        <v>8.64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34.1</v>
      </c>
      <c r="AQ39" s="202">
        <v>22.03</v>
      </c>
      <c r="AR39" s="202">
        <v>17.5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78.87</v>
      </c>
      <c r="L40" s="202">
        <v>60.02</v>
      </c>
      <c r="M40" s="202">
        <v>0</v>
      </c>
      <c r="N40" s="202">
        <v>29.01</v>
      </c>
      <c r="O40" s="202">
        <v>48.71</v>
      </c>
      <c r="P40" s="202">
        <v>60.05</v>
      </c>
      <c r="Q40" s="202">
        <v>5.0199999999999996</v>
      </c>
      <c r="R40" s="202">
        <v>10.36</v>
      </c>
      <c r="S40" s="202">
        <v>6.44</v>
      </c>
      <c r="T40" s="202">
        <v>0</v>
      </c>
      <c r="U40" s="202">
        <v>318.32</v>
      </c>
      <c r="V40" s="202">
        <v>2.86</v>
      </c>
      <c r="W40" s="202">
        <v>11.05</v>
      </c>
      <c r="X40" s="202">
        <v>24.15</v>
      </c>
      <c r="Y40" s="202">
        <v>0</v>
      </c>
      <c r="Z40">
        <v>0</v>
      </c>
      <c r="AA40" s="202">
        <v>8.64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34.1</v>
      </c>
      <c r="AQ40" s="202">
        <v>22.03</v>
      </c>
      <c r="AR40" s="202">
        <v>17.5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78.63</v>
      </c>
      <c r="L41" s="202">
        <v>21.16</v>
      </c>
      <c r="M41" s="202">
        <v>0</v>
      </c>
      <c r="N41" s="202">
        <v>29.01</v>
      </c>
      <c r="O41" s="202">
        <v>48.71</v>
      </c>
      <c r="P41" s="202">
        <v>60.05</v>
      </c>
      <c r="Q41" s="202">
        <v>5.0199999999999996</v>
      </c>
      <c r="R41" s="202">
        <v>10.36</v>
      </c>
      <c r="S41" s="202">
        <v>6.44</v>
      </c>
      <c r="T41" s="202">
        <v>0</v>
      </c>
      <c r="U41" s="202">
        <v>318.32</v>
      </c>
      <c r="V41" s="202">
        <v>2.86</v>
      </c>
      <c r="W41" s="202">
        <v>11.05</v>
      </c>
      <c r="X41" s="202">
        <v>24.15</v>
      </c>
      <c r="Y41" s="202">
        <v>0</v>
      </c>
      <c r="Z41">
        <v>0</v>
      </c>
      <c r="AA41" s="202">
        <v>8.64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34.1</v>
      </c>
      <c r="AQ41" s="202">
        <v>22.03</v>
      </c>
      <c r="AR41" s="202">
        <v>17.5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78.63</v>
      </c>
      <c r="L42" s="202">
        <v>28.85</v>
      </c>
      <c r="M42" s="202">
        <v>0</v>
      </c>
      <c r="N42" s="202">
        <v>29.01</v>
      </c>
      <c r="O42" s="202">
        <v>48.71</v>
      </c>
      <c r="P42" s="202">
        <v>60.05</v>
      </c>
      <c r="Q42" s="202">
        <v>5.0199999999999996</v>
      </c>
      <c r="R42" s="202">
        <v>10.36</v>
      </c>
      <c r="S42" s="202">
        <v>6.44</v>
      </c>
      <c r="T42" s="202">
        <v>0</v>
      </c>
      <c r="U42" s="202">
        <v>318.32</v>
      </c>
      <c r="V42" s="202">
        <v>2.86</v>
      </c>
      <c r="W42" s="202">
        <v>11.05</v>
      </c>
      <c r="X42" s="202">
        <v>24.15</v>
      </c>
      <c r="Y42" s="202">
        <v>0</v>
      </c>
      <c r="Z42">
        <v>0</v>
      </c>
      <c r="AA42" s="202">
        <v>8.64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34.1</v>
      </c>
      <c r="AQ42" s="202">
        <v>22.03</v>
      </c>
      <c r="AR42" s="202">
        <v>17.5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96.18</v>
      </c>
      <c r="L43" s="202">
        <v>24.05</v>
      </c>
      <c r="M43" s="202">
        <v>0</v>
      </c>
      <c r="N43" s="202">
        <v>29.01</v>
      </c>
      <c r="O43" s="202">
        <v>48.71</v>
      </c>
      <c r="P43" s="202">
        <v>60.05</v>
      </c>
      <c r="Q43" s="202">
        <v>5.0199999999999996</v>
      </c>
      <c r="R43" s="202">
        <v>10.36</v>
      </c>
      <c r="S43" s="202">
        <v>6.44</v>
      </c>
      <c r="T43" s="202">
        <v>0</v>
      </c>
      <c r="U43" s="202">
        <v>317.70999999999998</v>
      </c>
      <c r="V43" s="202">
        <v>2.86</v>
      </c>
      <c r="W43" s="202">
        <v>11.05</v>
      </c>
      <c r="X43" s="202">
        <v>24.15</v>
      </c>
      <c r="Y43" s="202">
        <v>0</v>
      </c>
      <c r="Z43">
        <v>0</v>
      </c>
      <c r="AA43" s="202">
        <v>8.64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34.1</v>
      </c>
      <c r="AQ43" s="202">
        <v>22.03</v>
      </c>
      <c r="AR43" s="202">
        <v>17.5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96.18</v>
      </c>
      <c r="L44" s="202">
        <v>28.85</v>
      </c>
      <c r="M44" s="202">
        <v>0</v>
      </c>
      <c r="N44" s="202">
        <v>29.01</v>
      </c>
      <c r="O44" s="202">
        <v>48.71</v>
      </c>
      <c r="P44" s="202">
        <v>60.05</v>
      </c>
      <c r="Q44" s="202">
        <v>5.0199999999999996</v>
      </c>
      <c r="R44" s="202">
        <v>10.36</v>
      </c>
      <c r="S44" s="202">
        <v>6.44</v>
      </c>
      <c r="T44" s="202">
        <v>0</v>
      </c>
      <c r="U44" s="202">
        <v>317.70999999999998</v>
      </c>
      <c r="V44" s="202">
        <v>2.86</v>
      </c>
      <c r="W44" s="202">
        <v>11.05</v>
      </c>
      <c r="X44" s="202">
        <v>24.15</v>
      </c>
      <c r="Y44" s="202">
        <v>0</v>
      </c>
      <c r="Z44">
        <v>0</v>
      </c>
      <c r="AA44" s="202">
        <v>8.64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34.1</v>
      </c>
      <c r="AQ44" s="202">
        <v>22.03</v>
      </c>
      <c r="AR44" s="202">
        <v>17.5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78.63</v>
      </c>
      <c r="L45" s="202">
        <v>32.700000000000003</v>
      </c>
      <c r="M45" s="202">
        <v>0</v>
      </c>
      <c r="N45" s="202">
        <v>29.01</v>
      </c>
      <c r="O45" s="202">
        <v>48.71</v>
      </c>
      <c r="P45" s="202">
        <v>60.05</v>
      </c>
      <c r="Q45" s="202">
        <v>5.0199999999999996</v>
      </c>
      <c r="R45" s="202">
        <v>10.36</v>
      </c>
      <c r="S45" s="202">
        <v>6.44</v>
      </c>
      <c r="T45" s="202">
        <v>0</v>
      </c>
      <c r="U45" s="202">
        <v>317.70999999999998</v>
      </c>
      <c r="V45" s="202">
        <v>2.86</v>
      </c>
      <c r="W45" s="202">
        <v>11.05</v>
      </c>
      <c r="X45" s="202">
        <v>24.15</v>
      </c>
      <c r="Y45" s="202">
        <v>0</v>
      </c>
      <c r="Z45">
        <v>0</v>
      </c>
      <c r="AA45" s="202">
        <v>8.64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34.1</v>
      </c>
      <c r="AQ45" s="202">
        <v>22.03</v>
      </c>
      <c r="AR45" s="202">
        <v>17.5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78.63</v>
      </c>
      <c r="L46" s="202">
        <v>32.700000000000003</v>
      </c>
      <c r="M46" s="202">
        <v>0</v>
      </c>
      <c r="N46" s="202">
        <v>29.01</v>
      </c>
      <c r="O46" s="202">
        <v>48.71</v>
      </c>
      <c r="P46" s="202">
        <v>60.05</v>
      </c>
      <c r="Q46" s="202">
        <v>5.0199999999999996</v>
      </c>
      <c r="R46" s="202">
        <v>10.36</v>
      </c>
      <c r="S46" s="202">
        <v>6.44</v>
      </c>
      <c r="T46" s="202">
        <v>0</v>
      </c>
      <c r="U46" s="202">
        <v>317.70999999999998</v>
      </c>
      <c r="V46" s="202">
        <v>2.86</v>
      </c>
      <c r="W46" s="202">
        <v>11.05</v>
      </c>
      <c r="X46" s="202">
        <v>24.15</v>
      </c>
      <c r="Y46" s="202">
        <v>0</v>
      </c>
      <c r="Z46">
        <v>0</v>
      </c>
      <c r="AA46" s="202">
        <v>8.64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34.1</v>
      </c>
      <c r="AQ46" s="202">
        <v>22.03</v>
      </c>
      <c r="AR46" s="202">
        <v>17.5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78.63</v>
      </c>
      <c r="L47" s="202">
        <v>32.700000000000003</v>
      </c>
      <c r="M47" s="202">
        <v>0</v>
      </c>
      <c r="N47" s="202">
        <v>29.01</v>
      </c>
      <c r="O47" s="202">
        <v>48.71</v>
      </c>
      <c r="P47" s="202">
        <v>60.05</v>
      </c>
      <c r="Q47" s="202">
        <v>5.0199999999999996</v>
      </c>
      <c r="R47" s="202">
        <v>10.36</v>
      </c>
      <c r="S47" s="202">
        <v>6.44</v>
      </c>
      <c r="T47" s="202">
        <v>0</v>
      </c>
      <c r="U47" s="202">
        <v>317.70999999999998</v>
      </c>
      <c r="V47" s="202">
        <v>2.86</v>
      </c>
      <c r="W47" s="202">
        <v>11.05</v>
      </c>
      <c r="X47" s="202">
        <v>24.15</v>
      </c>
      <c r="Y47" s="202">
        <v>0</v>
      </c>
      <c r="Z47">
        <v>0</v>
      </c>
      <c r="AA47" s="202">
        <v>8.8699999999999992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34.1</v>
      </c>
      <c r="AQ47" s="202">
        <v>22.03</v>
      </c>
      <c r="AR47" s="202">
        <v>17.5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78.63</v>
      </c>
      <c r="L48" s="202">
        <v>32.700000000000003</v>
      </c>
      <c r="M48" s="202">
        <v>0</v>
      </c>
      <c r="N48" s="202">
        <v>29.01</v>
      </c>
      <c r="O48" s="202">
        <v>48.71</v>
      </c>
      <c r="P48" s="202">
        <v>60.05</v>
      </c>
      <c r="Q48" s="202">
        <v>5.0199999999999996</v>
      </c>
      <c r="R48" s="202">
        <v>10.36</v>
      </c>
      <c r="S48" s="202">
        <v>6.44</v>
      </c>
      <c r="T48" s="202">
        <v>0</v>
      </c>
      <c r="U48" s="202">
        <v>317.70999999999998</v>
      </c>
      <c r="V48" s="202">
        <v>2.86</v>
      </c>
      <c r="W48" s="202">
        <v>11.05</v>
      </c>
      <c r="X48" s="202">
        <v>24.15</v>
      </c>
      <c r="Y48" s="202">
        <v>0</v>
      </c>
      <c r="Z48">
        <v>0</v>
      </c>
      <c r="AA48" s="202">
        <v>8.8699999999999992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34.1</v>
      </c>
      <c r="AQ48" s="202">
        <v>22.03</v>
      </c>
      <c r="AR48" s="202">
        <v>20.5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78.63</v>
      </c>
      <c r="L49" s="202">
        <v>32.700000000000003</v>
      </c>
      <c r="M49" s="202">
        <v>0</v>
      </c>
      <c r="N49" s="202">
        <v>29.01</v>
      </c>
      <c r="O49" s="202">
        <v>48.71</v>
      </c>
      <c r="P49" s="202">
        <v>60.05</v>
      </c>
      <c r="Q49" s="202">
        <v>5.0199999999999996</v>
      </c>
      <c r="R49" s="202">
        <v>10.36</v>
      </c>
      <c r="S49" s="202">
        <v>6.44</v>
      </c>
      <c r="T49" s="202">
        <v>0</v>
      </c>
      <c r="U49" s="202">
        <v>317.70999999999998</v>
      </c>
      <c r="V49" s="202">
        <v>2.86</v>
      </c>
      <c r="W49" s="202">
        <v>11.05</v>
      </c>
      <c r="X49" s="202">
        <v>24.15</v>
      </c>
      <c r="Y49" s="202">
        <v>0</v>
      </c>
      <c r="Z49">
        <v>0</v>
      </c>
      <c r="AA49" s="202">
        <v>8.8699999999999992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</v>
      </c>
      <c r="AQ49" s="202">
        <v>22.03</v>
      </c>
      <c r="AR49" s="202">
        <v>20.5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78.63</v>
      </c>
      <c r="L50" s="202">
        <v>32.700000000000003</v>
      </c>
      <c r="M50" s="202">
        <v>0</v>
      </c>
      <c r="N50" s="202">
        <v>29.01</v>
      </c>
      <c r="O50" s="202">
        <v>48.71</v>
      </c>
      <c r="P50" s="202">
        <v>60.05</v>
      </c>
      <c r="Q50" s="202">
        <v>5.0199999999999996</v>
      </c>
      <c r="R50" s="202">
        <v>10.36</v>
      </c>
      <c r="S50" s="202">
        <v>6.44</v>
      </c>
      <c r="T50" s="202">
        <v>0</v>
      </c>
      <c r="U50" s="202">
        <v>317.70999999999998</v>
      </c>
      <c r="V50" s="202">
        <v>2.86</v>
      </c>
      <c r="W50" s="202">
        <v>11.05</v>
      </c>
      <c r="X50" s="202">
        <v>24.15</v>
      </c>
      <c r="Y50" s="202">
        <v>0</v>
      </c>
      <c r="Z50">
        <v>0</v>
      </c>
      <c r="AA50" s="202">
        <v>8.8699999999999992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</v>
      </c>
      <c r="AQ50" s="202">
        <v>22.03</v>
      </c>
      <c r="AR50" s="202">
        <v>20.5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78.63</v>
      </c>
      <c r="L51" s="202">
        <v>32.700000000000003</v>
      </c>
      <c r="M51" s="202">
        <v>0</v>
      </c>
      <c r="N51" s="202">
        <v>29.01</v>
      </c>
      <c r="O51" s="202">
        <v>48.71</v>
      </c>
      <c r="P51" s="202">
        <v>60.05</v>
      </c>
      <c r="Q51" s="202">
        <v>5.0199999999999996</v>
      </c>
      <c r="R51" s="202">
        <v>10.36</v>
      </c>
      <c r="S51" s="202">
        <v>6.44</v>
      </c>
      <c r="T51" s="202">
        <v>0</v>
      </c>
      <c r="U51" s="202">
        <v>317.70999999999998</v>
      </c>
      <c r="V51" s="202">
        <v>2.86</v>
      </c>
      <c r="W51" s="202">
        <v>11.05</v>
      </c>
      <c r="X51" s="202">
        <v>24.15</v>
      </c>
      <c r="Y51" s="202">
        <v>0</v>
      </c>
      <c r="Z51">
        <v>0</v>
      </c>
      <c r="AA51" s="202">
        <v>8.8699999999999992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</v>
      </c>
      <c r="AQ51" s="202">
        <v>22.03</v>
      </c>
      <c r="AR51" s="202">
        <v>20.5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78.63</v>
      </c>
      <c r="L52" s="202">
        <v>32.700000000000003</v>
      </c>
      <c r="M52" s="202">
        <v>0</v>
      </c>
      <c r="N52" s="202">
        <v>29.01</v>
      </c>
      <c r="O52" s="202">
        <v>48.71</v>
      </c>
      <c r="P52" s="202">
        <v>60.05</v>
      </c>
      <c r="Q52" s="202">
        <v>5.0199999999999996</v>
      </c>
      <c r="R52" s="202">
        <v>10.36</v>
      </c>
      <c r="S52" s="202">
        <v>6.44</v>
      </c>
      <c r="T52" s="202">
        <v>0</v>
      </c>
      <c r="U52" s="202">
        <v>317.70999999999998</v>
      </c>
      <c r="V52" s="202">
        <v>2.86</v>
      </c>
      <c r="W52" s="202">
        <v>11.05</v>
      </c>
      <c r="X52" s="202">
        <v>24.15</v>
      </c>
      <c r="Y52" s="202">
        <v>0</v>
      </c>
      <c r="Z52">
        <v>0</v>
      </c>
      <c r="AA52" s="202">
        <v>8.8699999999999992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</v>
      </c>
      <c r="AQ52" s="202">
        <v>22.03</v>
      </c>
      <c r="AR52" s="202">
        <v>20.5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78.63</v>
      </c>
      <c r="L53" s="202">
        <v>19.239999999999998</v>
      </c>
      <c r="M53" s="202">
        <v>0</v>
      </c>
      <c r="N53" s="202">
        <v>29.01</v>
      </c>
      <c r="O53" s="202">
        <v>48.71</v>
      </c>
      <c r="P53" s="202">
        <v>60.05</v>
      </c>
      <c r="Q53" s="202">
        <v>2.89</v>
      </c>
      <c r="R53" s="202">
        <v>5.77</v>
      </c>
      <c r="S53" s="202">
        <v>3.85</v>
      </c>
      <c r="T53" s="202">
        <v>0</v>
      </c>
      <c r="U53" s="202">
        <v>317.70999999999998</v>
      </c>
      <c r="V53" s="202">
        <v>2.75</v>
      </c>
      <c r="W53" s="202">
        <v>11.05</v>
      </c>
      <c r="X53" s="202">
        <v>24.15</v>
      </c>
      <c r="Y53" s="202">
        <v>0</v>
      </c>
      <c r="Z53">
        <v>0</v>
      </c>
      <c r="AA53" s="202">
        <v>8.8699999999999992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33.130000000000003</v>
      </c>
      <c r="AQ53" s="202">
        <v>21.4</v>
      </c>
      <c r="AR53" s="202">
        <v>20.5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78.63</v>
      </c>
      <c r="L54" s="202">
        <v>19.239999999999998</v>
      </c>
      <c r="M54" s="202">
        <v>0</v>
      </c>
      <c r="N54" s="202">
        <v>29.01</v>
      </c>
      <c r="O54" s="202">
        <v>48.71</v>
      </c>
      <c r="P54" s="202">
        <v>60.05</v>
      </c>
      <c r="Q54" s="202">
        <v>2.89</v>
      </c>
      <c r="R54" s="202">
        <v>5.77</v>
      </c>
      <c r="S54" s="202">
        <v>3.85</v>
      </c>
      <c r="T54" s="202">
        <v>0</v>
      </c>
      <c r="U54" s="202">
        <v>317.70999999999998</v>
      </c>
      <c r="V54" s="202">
        <v>2.75</v>
      </c>
      <c r="W54" s="202">
        <v>11.05</v>
      </c>
      <c r="X54" s="202">
        <v>24.15</v>
      </c>
      <c r="Y54" s="202">
        <v>0</v>
      </c>
      <c r="Z54">
        <v>0</v>
      </c>
      <c r="AA54" s="202">
        <v>8.8699999999999992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33.130000000000003</v>
      </c>
      <c r="AQ54" s="202">
        <v>21.37</v>
      </c>
      <c r="AR54" s="202">
        <v>20.5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78.63</v>
      </c>
      <c r="L55" s="202">
        <v>33.659999999999997</v>
      </c>
      <c r="M55" s="202">
        <v>0</v>
      </c>
      <c r="N55" s="202">
        <v>29.01</v>
      </c>
      <c r="O55" s="202">
        <v>48.71</v>
      </c>
      <c r="P55" s="202">
        <v>60.05</v>
      </c>
      <c r="Q55" s="202">
        <v>2.89</v>
      </c>
      <c r="R55" s="202">
        <v>5.77</v>
      </c>
      <c r="S55" s="202">
        <v>3.85</v>
      </c>
      <c r="T55" s="202">
        <v>0</v>
      </c>
      <c r="U55" s="202">
        <v>317.70999999999998</v>
      </c>
      <c r="V55" s="202">
        <v>1.92</v>
      </c>
      <c r="W55" s="202">
        <v>11.05</v>
      </c>
      <c r="X55" s="202">
        <v>24.15</v>
      </c>
      <c r="Y55" s="202">
        <v>0</v>
      </c>
      <c r="Z55">
        <v>0</v>
      </c>
      <c r="AA55" s="202">
        <v>8.64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16.350000000000001</v>
      </c>
      <c r="AQ55" s="202">
        <v>11.54</v>
      </c>
      <c r="AR55" s="202">
        <v>20.5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78.63</v>
      </c>
      <c r="L56" s="202">
        <v>33.659999999999997</v>
      </c>
      <c r="M56" s="202">
        <v>0</v>
      </c>
      <c r="N56" s="202">
        <v>29.01</v>
      </c>
      <c r="O56" s="202">
        <v>48.71</v>
      </c>
      <c r="P56" s="202">
        <v>60.05</v>
      </c>
      <c r="Q56" s="202">
        <v>2.89</v>
      </c>
      <c r="R56" s="202">
        <v>5.77</v>
      </c>
      <c r="S56" s="202">
        <v>3.85</v>
      </c>
      <c r="T56" s="202">
        <v>0</v>
      </c>
      <c r="U56" s="202">
        <v>317.70999999999998</v>
      </c>
      <c r="V56" s="202">
        <v>1.92</v>
      </c>
      <c r="W56" s="202">
        <v>11.05</v>
      </c>
      <c r="X56" s="202">
        <v>24.15</v>
      </c>
      <c r="Y56" s="202">
        <v>0</v>
      </c>
      <c r="Z56">
        <v>0</v>
      </c>
      <c r="AA56" s="202">
        <v>8.64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16.350000000000001</v>
      </c>
      <c r="AQ56" s="202">
        <v>11.54</v>
      </c>
      <c r="AR56" s="202">
        <v>20.5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78.63</v>
      </c>
      <c r="L57" s="202">
        <v>33.659999999999997</v>
      </c>
      <c r="M57" s="202">
        <v>0</v>
      </c>
      <c r="N57" s="202">
        <v>29.01</v>
      </c>
      <c r="O57" s="202">
        <v>48.71</v>
      </c>
      <c r="P57" s="202">
        <v>60.05</v>
      </c>
      <c r="Q57" s="202">
        <v>2.89</v>
      </c>
      <c r="R57" s="202">
        <v>5.77</v>
      </c>
      <c r="S57" s="202">
        <v>3.85</v>
      </c>
      <c r="T57" s="202">
        <v>0</v>
      </c>
      <c r="U57" s="202">
        <v>317.70999999999998</v>
      </c>
      <c r="V57" s="202">
        <v>1.92</v>
      </c>
      <c r="W57" s="202">
        <v>11.05</v>
      </c>
      <c r="X57" s="202">
        <v>24.15</v>
      </c>
      <c r="Y57" s="202">
        <v>0</v>
      </c>
      <c r="Z57">
        <v>0</v>
      </c>
      <c r="AA57" s="202">
        <v>8.64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16.350000000000001</v>
      </c>
      <c r="AQ57" s="202">
        <v>11.54</v>
      </c>
      <c r="AR57" s="202">
        <v>20.5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78.63</v>
      </c>
      <c r="L58" s="202">
        <v>33.659999999999997</v>
      </c>
      <c r="M58" s="202">
        <v>0</v>
      </c>
      <c r="N58" s="202">
        <v>29.01</v>
      </c>
      <c r="O58" s="202">
        <v>48.71</v>
      </c>
      <c r="P58" s="202">
        <v>60.05</v>
      </c>
      <c r="Q58" s="202">
        <v>2.89</v>
      </c>
      <c r="R58" s="202">
        <v>5.77</v>
      </c>
      <c r="S58" s="202">
        <v>3.85</v>
      </c>
      <c r="T58" s="202">
        <v>0</v>
      </c>
      <c r="U58" s="202">
        <v>317.70999999999998</v>
      </c>
      <c r="V58" s="202">
        <v>1.92</v>
      </c>
      <c r="W58" s="202">
        <v>11.05</v>
      </c>
      <c r="X58" s="202">
        <v>24.15</v>
      </c>
      <c r="Y58" s="202">
        <v>0</v>
      </c>
      <c r="Z58">
        <v>0</v>
      </c>
      <c r="AA58" s="202">
        <v>8.64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16.350000000000001</v>
      </c>
      <c r="AQ58" s="202">
        <v>11.54</v>
      </c>
      <c r="AR58" s="202">
        <v>20.5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78.63</v>
      </c>
      <c r="L59" s="202">
        <v>33.659999999999997</v>
      </c>
      <c r="M59" s="202">
        <v>0</v>
      </c>
      <c r="N59" s="202">
        <v>29.01</v>
      </c>
      <c r="O59" s="202">
        <v>48.71</v>
      </c>
      <c r="P59" s="202">
        <v>60.05</v>
      </c>
      <c r="Q59" s="202">
        <v>2.89</v>
      </c>
      <c r="R59" s="202">
        <v>5.77</v>
      </c>
      <c r="S59" s="202">
        <v>3.85</v>
      </c>
      <c r="T59" s="202">
        <v>0</v>
      </c>
      <c r="U59" s="202">
        <v>317.70999999999998</v>
      </c>
      <c r="V59" s="202">
        <v>1.92</v>
      </c>
      <c r="W59" s="202">
        <v>11.05</v>
      </c>
      <c r="X59" s="202">
        <v>24.15</v>
      </c>
      <c r="Y59" s="202">
        <v>0</v>
      </c>
      <c r="Z59">
        <v>0</v>
      </c>
      <c r="AA59" s="202">
        <v>8.64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16.350000000000001</v>
      </c>
      <c r="AQ59" s="202">
        <v>11.54</v>
      </c>
      <c r="AR59" s="202">
        <v>20.5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78.63</v>
      </c>
      <c r="L60" s="202">
        <v>33.659999999999997</v>
      </c>
      <c r="M60" s="202">
        <v>0</v>
      </c>
      <c r="N60" s="202">
        <v>29.01</v>
      </c>
      <c r="O60" s="202">
        <v>48.71</v>
      </c>
      <c r="P60" s="202">
        <v>60.05</v>
      </c>
      <c r="Q60" s="202">
        <v>2.89</v>
      </c>
      <c r="R60" s="202">
        <v>5.77</v>
      </c>
      <c r="S60" s="202">
        <v>3.85</v>
      </c>
      <c r="T60" s="202">
        <v>0</v>
      </c>
      <c r="U60" s="202">
        <v>317.70999999999998</v>
      </c>
      <c r="V60" s="202">
        <v>1.92</v>
      </c>
      <c r="W60" s="202">
        <v>11.05</v>
      </c>
      <c r="X60" s="202">
        <v>24.15</v>
      </c>
      <c r="Y60" s="202">
        <v>0</v>
      </c>
      <c r="Z60">
        <v>0</v>
      </c>
      <c r="AA60" s="202">
        <v>8.64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16.350000000000001</v>
      </c>
      <c r="AQ60" s="202">
        <v>11.54</v>
      </c>
      <c r="AR60" s="202">
        <v>20.5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78.63</v>
      </c>
      <c r="L61" s="202">
        <v>33.659999999999997</v>
      </c>
      <c r="M61" s="202">
        <v>0</v>
      </c>
      <c r="N61" s="202">
        <v>29.01</v>
      </c>
      <c r="O61" s="202">
        <v>48.71</v>
      </c>
      <c r="P61" s="202">
        <v>60.05</v>
      </c>
      <c r="Q61" s="202">
        <v>2.89</v>
      </c>
      <c r="R61" s="202">
        <v>5.77</v>
      </c>
      <c r="S61" s="202">
        <v>3.85</v>
      </c>
      <c r="T61" s="202">
        <v>0</v>
      </c>
      <c r="U61" s="202">
        <v>317.70999999999998</v>
      </c>
      <c r="V61" s="202">
        <v>1.92</v>
      </c>
      <c r="W61" s="202">
        <v>11.05</v>
      </c>
      <c r="X61" s="202">
        <v>24.15</v>
      </c>
      <c r="Y61" s="202">
        <v>0</v>
      </c>
      <c r="Z61">
        <v>0</v>
      </c>
      <c r="AA61" s="202">
        <v>8.64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16.350000000000001</v>
      </c>
      <c r="AQ61" s="202">
        <v>11.54</v>
      </c>
      <c r="AR61" s="202">
        <v>20.5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78.63</v>
      </c>
      <c r="L62" s="202">
        <v>33.659999999999997</v>
      </c>
      <c r="M62" s="202">
        <v>0</v>
      </c>
      <c r="N62" s="202">
        <v>29.01</v>
      </c>
      <c r="O62" s="202">
        <v>48.71</v>
      </c>
      <c r="P62" s="202">
        <v>60.05</v>
      </c>
      <c r="Q62" s="202">
        <v>2.89</v>
      </c>
      <c r="R62" s="202">
        <v>5.77</v>
      </c>
      <c r="S62" s="202">
        <v>3.85</v>
      </c>
      <c r="T62" s="202">
        <v>0</v>
      </c>
      <c r="U62" s="202">
        <v>317.70999999999998</v>
      </c>
      <c r="V62" s="202">
        <v>1.92</v>
      </c>
      <c r="W62" s="202">
        <v>11.05</v>
      </c>
      <c r="X62" s="202">
        <v>24.15</v>
      </c>
      <c r="Y62" s="202">
        <v>0</v>
      </c>
      <c r="Z62">
        <v>0</v>
      </c>
      <c r="AA62" s="202">
        <v>8.64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16.350000000000001</v>
      </c>
      <c r="AQ62" s="202">
        <v>11.54</v>
      </c>
      <c r="AR62" s="202">
        <v>20.5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78.63</v>
      </c>
      <c r="L63" s="202">
        <v>33.659999999999997</v>
      </c>
      <c r="M63" s="202">
        <v>0</v>
      </c>
      <c r="N63" s="202">
        <v>29.01</v>
      </c>
      <c r="O63" s="202">
        <v>48.71</v>
      </c>
      <c r="P63" s="202">
        <v>60.05</v>
      </c>
      <c r="Q63" s="202">
        <v>2.89</v>
      </c>
      <c r="R63" s="202">
        <v>5.77</v>
      </c>
      <c r="S63" s="202">
        <v>3.85</v>
      </c>
      <c r="T63" s="202">
        <v>0</v>
      </c>
      <c r="U63" s="202">
        <v>317.70999999999998</v>
      </c>
      <c r="V63" s="202">
        <v>1.92</v>
      </c>
      <c r="W63" s="202">
        <v>11.05</v>
      </c>
      <c r="X63" s="202">
        <v>24.15</v>
      </c>
      <c r="Y63" s="202">
        <v>0</v>
      </c>
      <c r="Z63">
        <v>0</v>
      </c>
      <c r="AA63" s="202">
        <v>8.64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16.350000000000001</v>
      </c>
      <c r="AQ63" s="202">
        <v>11.54</v>
      </c>
      <c r="AR63" s="202">
        <v>20.5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78.63</v>
      </c>
      <c r="L64" s="202">
        <v>33.659999999999997</v>
      </c>
      <c r="M64" s="202">
        <v>0</v>
      </c>
      <c r="N64" s="202">
        <v>29.01</v>
      </c>
      <c r="O64" s="202">
        <v>48.71</v>
      </c>
      <c r="P64" s="202">
        <v>60.05</v>
      </c>
      <c r="Q64" s="202">
        <v>2.89</v>
      </c>
      <c r="R64" s="202">
        <v>5.77</v>
      </c>
      <c r="S64" s="202">
        <v>3.85</v>
      </c>
      <c r="T64" s="202">
        <v>0</v>
      </c>
      <c r="U64" s="202">
        <v>317.70999999999998</v>
      </c>
      <c r="V64" s="202">
        <v>1.92</v>
      </c>
      <c r="W64" s="202">
        <v>11.05</v>
      </c>
      <c r="X64" s="202">
        <v>24.15</v>
      </c>
      <c r="Y64" s="202">
        <v>0</v>
      </c>
      <c r="Z64">
        <v>0</v>
      </c>
      <c r="AA64" s="202">
        <v>8.64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16.350000000000001</v>
      </c>
      <c r="AQ64" s="202">
        <v>11.54</v>
      </c>
      <c r="AR64" s="202">
        <v>20.5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78.63</v>
      </c>
      <c r="L65" s="202">
        <v>33.659999999999997</v>
      </c>
      <c r="M65" s="202">
        <v>0</v>
      </c>
      <c r="N65" s="202">
        <v>29.01</v>
      </c>
      <c r="O65" s="202">
        <v>48.71</v>
      </c>
      <c r="P65" s="202">
        <v>60.05</v>
      </c>
      <c r="Q65" s="202">
        <v>2.89</v>
      </c>
      <c r="R65" s="202">
        <v>5.77</v>
      </c>
      <c r="S65" s="202">
        <v>3.85</v>
      </c>
      <c r="T65" s="202">
        <v>0</v>
      </c>
      <c r="U65" s="202">
        <v>317.70999999999998</v>
      </c>
      <c r="V65" s="202">
        <v>2.65</v>
      </c>
      <c r="W65" s="202">
        <v>11.05</v>
      </c>
      <c r="X65" s="202">
        <v>24.15</v>
      </c>
      <c r="Y65" s="202">
        <v>0</v>
      </c>
      <c r="Z65">
        <v>0</v>
      </c>
      <c r="AA65" s="202">
        <v>8.64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16.350000000000001</v>
      </c>
      <c r="AQ65" s="202">
        <v>11.21</v>
      </c>
      <c r="AR65" s="202">
        <v>20.5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78.63</v>
      </c>
      <c r="L66" s="202">
        <v>33.659999999999997</v>
      </c>
      <c r="M66" s="202">
        <v>0</v>
      </c>
      <c r="N66" s="202">
        <v>29.01</v>
      </c>
      <c r="O66" s="202">
        <v>48.71</v>
      </c>
      <c r="P66" s="202">
        <v>60.05</v>
      </c>
      <c r="Q66" s="202">
        <v>2.89</v>
      </c>
      <c r="R66" s="202">
        <v>5.77</v>
      </c>
      <c r="S66" s="202">
        <v>3.85</v>
      </c>
      <c r="T66" s="202">
        <v>0</v>
      </c>
      <c r="U66" s="202">
        <v>317.70999999999998</v>
      </c>
      <c r="V66" s="202">
        <v>2.75</v>
      </c>
      <c r="W66" s="202">
        <v>11.05</v>
      </c>
      <c r="X66" s="202">
        <v>24.15</v>
      </c>
      <c r="Y66" s="202">
        <v>0</v>
      </c>
      <c r="Z66">
        <v>0</v>
      </c>
      <c r="AA66" s="202">
        <v>8.64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16.350000000000001</v>
      </c>
      <c r="AQ66" s="202">
        <v>11.21</v>
      </c>
      <c r="AR66" s="202">
        <v>20.5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78.63</v>
      </c>
      <c r="L67" s="202">
        <v>33.659999999999997</v>
      </c>
      <c r="M67" s="202">
        <v>0</v>
      </c>
      <c r="N67" s="202">
        <v>29.01</v>
      </c>
      <c r="O67" s="202">
        <v>48.71</v>
      </c>
      <c r="P67" s="202">
        <v>60.05</v>
      </c>
      <c r="Q67" s="202">
        <v>5.0199999999999996</v>
      </c>
      <c r="R67" s="202">
        <v>10.36</v>
      </c>
      <c r="S67" s="202">
        <v>6.44</v>
      </c>
      <c r="T67" s="202">
        <v>0</v>
      </c>
      <c r="U67" s="202">
        <v>317.70999999999998</v>
      </c>
      <c r="V67" s="202">
        <v>2.75</v>
      </c>
      <c r="W67" s="202">
        <v>11.05</v>
      </c>
      <c r="X67" s="202">
        <v>24.15</v>
      </c>
      <c r="Y67" s="202">
        <v>0</v>
      </c>
      <c r="Z67">
        <v>0</v>
      </c>
      <c r="AA67" s="202">
        <v>8.64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34.1</v>
      </c>
      <c r="AQ67" s="202">
        <v>22.03</v>
      </c>
      <c r="AR67" s="202">
        <v>20.41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78.63</v>
      </c>
      <c r="L68" s="202">
        <v>33.659999999999997</v>
      </c>
      <c r="M68" s="202">
        <v>0</v>
      </c>
      <c r="N68" s="202">
        <v>29.01</v>
      </c>
      <c r="O68" s="202">
        <v>48.71</v>
      </c>
      <c r="P68" s="202">
        <v>60.05</v>
      </c>
      <c r="Q68" s="202">
        <v>5.0199999999999996</v>
      </c>
      <c r="R68" s="202">
        <v>10.36</v>
      </c>
      <c r="S68" s="202">
        <v>6.44</v>
      </c>
      <c r="T68" s="202">
        <v>0</v>
      </c>
      <c r="U68" s="202">
        <v>317.70999999999998</v>
      </c>
      <c r="V68" s="202">
        <v>2.75</v>
      </c>
      <c r="W68" s="202">
        <v>11.05</v>
      </c>
      <c r="X68" s="202">
        <v>24.15</v>
      </c>
      <c r="Y68" s="202">
        <v>0</v>
      </c>
      <c r="Z68">
        <v>0</v>
      </c>
      <c r="AA68" s="202">
        <v>8.64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34.1</v>
      </c>
      <c r="AQ68" s="202">
        <v>22.03</v>
      </c>
      <c r="AR68" s="202">
        <v>18.97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78.63</v>
      </c>
      <c r="L69" s="202">
        <v>33.659999999999997</v>
      </c>
      <c r="M69" s="202">
        <v>0</v>
      </c>
      <c r="N69" s="202">
        <v>29.01</v>
      </c>
      <c r="O69" s="202">
        <v>48.71</v>
      </c>
      <c r="P69" s="202">
        <v>60.05</v>
      </c>
      <c r="Q69" s="202">
        <v>5.0199999999999996</v>
      </c>
      <c r="R69" s="202">
        <v>10.36</v>
      </c>
      <c r="S69" s="202">
        <v>6.44</v>
      </c>
      <c r="T69" s="202">
        <v>0</v>
      </c>
      <c r="U69" s="202">
        <v>317.70999999999998</v>
      </c>
      <c r="V69" s="202">
        <v>2.75</v>
      </c>
      <c r="W69" s="202">
        <v>11.05</v>
      </c>
      <c r="X69" s="202">
        <v>24.15</v>
      </c>
      <c r="Y69" s="202">
        <v>0</v>
      </c>
      <c r="Z69">
        <v>0</v>
      </c>
      <c r="AA69" s="202">
        <v>8.64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34.1</v>
      </c>
      <c r="AQ69" s="202">
        <v>22.03</v>
      </c>
      <c r="AR69" s="202">
        <v>11.65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78.63</v>
      </c>
      <c r="L70" s="202">
        <v>33.659999999999997</v>
      </c>
      <c r="M70" s="202">
        <v>0</v>
      </c>
      <c r="N70" s="202">
        <v>29.01</v>
      </c>
      <c r="O70" s="202">
        <v>48.71</v>
      </c>
      <c r="P70" s="202">
        <v>60.05</v>
      </c>
      <c r="Q70" s="202">
        <v>5.0199999999999996</v>
      </c>
      <c r="R70" s="202">
        <v>10.36</v>
      </c>
      <c r="S70" s="202">
        <v>6.44</v>
      </c>
      <c r="T70" s="202">
        <v>0</v>
      </c>
      <c r="U70" s="202">
        <v>317.70999999999998</v>
      </c>
      <c r="V70" s="202">
        <v>2.75</v>
      </c>
      <c r="W70" s="202">
        <v>11.05</v>
      </c>
      <c r="X70" s="202">
        <v>24.15</v>
      </c>
      <c r="Y70" s="202">
        <v>0</v>
      </c>
      <c r="Z70">
        <v>0</v>
      </c>
      <c r="AA70" s="202">
        <v>8.64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</v>
      </c>
      <c r="AQ70" s="202">
        <v>22.03</v>
      </c>
      <c r="AR70" s="202">
        <v>4.28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157.88999999999999</v>
      </c>
      <c r="L71" s="202">
        <v>60.45</v>
      </c>
      <c r="M71" s="202">
        <v>0</v>
      </c>
      <c r="N71" s="202">
        <v>29.01</v>
      </c>
      <c r="O71" s="202">
        <v>48.71</v>
      </c>
      <c r="P71" s="202">
        <v>60.05</v>
      </c>
      <c r="Q71" s="202">
        <v>5.0199999999999996</v>
      </c>
      <c r="R71" s="202">
        <v>10.36</v>
      </c>
      <c r="S71" s="202">
        <v>6.44</v>
      </c>
      <c r="T71" s="202">
        <v>0</v>
      </c>
      <c r="U71" s="202">
        <v>317.70999999999998</v>
      </c>
      <c r="V71" s="202">
        <v>2.75</v>
      </c>
      <c r="W71" s="202">
        <v>11.05</v>
      </c>
      <c r="X71" s="202">
        <v>24.15</v>
      </c>
      <c r="Y71" s="202">
        <v>0</v>
      </c>
      <c r="Z71">
        <v>0</v>
      </c>
      <c r="AA71" s="202">
        <v>8.8699999999999992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</v>
      </c>
      <c r="AQ71" s="202">
        <v>22.03</v>
      </c>
      <c r="AR71" s="202">
        <v>1.28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157.88999999999999</v>
      </c>
      <c r="L72" s="202">
        <v>60.45</v>
      </c>
      <c r="M72" s="202">
        <v>0</v>
      </c>
      <c r="N72" s="202">
        <v>29.01</v>
      </c>
      <c r="O72" s="202">
        <v>48.71</v>
      </c>
      <c r="P72" s="202">
        <v>60.05</v>
      </c>
      <c r="Q72" s="202">
        <v>5.0199999999999996</v>
      </c>
      <c r="R72" s="202">
        <v>10.36</v>
      </c>
      <c r="S72" s="202">
        <v>6.44</v>
      </c>
      <c r="T72" s="202">
        <v>0</v>
      </c>
      <c r="U72" s="202">
        <v>317.70999999999998</v>
      </c>
      <c r="V72" s="202">
        <v>2.75</v>
      </c>
      <c r="W72" s="202">
        <v>11.05</v>
      </c>
      <c r="X72" s="202">
        <v>24.15</v>
      </c>
      <c r="Y72" s="202">
        <v>0</v>
      </c>
      <c r="Z72">
        <v>0</v>
      </c>
      <c r="AA72" s="202">
        <v>8.8699999999999992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</v>
      </c>
      <c r="AQ72" s="202">
        <v>22.03</v>
      </c>
      <c r="AR72" s="202">
        <v>0.83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157.80000000000001</v>
      </c>
      <c r="L73" s="202">
        <v>62.85</v>
      </c>
      <c r="M73" s="202">
        <v>0</v>
      </c>
      <c r="N73" s="202">
        <v>29.01</v>
      </c>
      <c r="O73" s="202">
        <v>48.71</v>
      </c>
      <c r="P73" s="202">
        <v>60.05</v>
      </c>
      <c r="Q73" s="202">
        <v>5.0199999999999996</v>
      </c>
      <c r="R73" s="202">
        <v>10.36</v>
      </c>
      <c r="S73" s="202">
        <v>6.44</v>
      </c>
      <c r="T73" s="202">
        <v>0</v>
      </c>
      <c r="U73" s="202">
        <v>317.70999999999998</v>
      </c>
      <c r="V73" s="202">
        <v>2.75</v>
      </c>
      <c r="W73" s="202">
        <v>11.05</v>
      </c>
      <c r="X73" s="202">
        <v>24.15</v>
      </c>
      <c r="Y73" s="202">
        <v>0</v>
      </c>
      <c r="Z73">
        <v>0</v>
      </c>
      <c r="AA73" s="202">
        <v>8.8699999999999992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</v>
      </c>
      <c r="AQ73" s="202">
        <v>22.03</v>
      </c>
      <c r="AR73" s="202">
        <v>0.34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157.88999999999999</v>
      </c>
      <c r="L74" s="202">
        <v>62.85</v>
      </c>
      <c r="M74" s="202">
        <v>0</v>
      </c>
      <c r="N74" s="202">
        <v>29.01</v>
      </c>
      <c r="O74" s="202">
        <v>48.71</v>
      </c>
      <c r="P74" s="202">
        <v>60.05</v>
      </c>
      <c r="Q74" s="202">
        <v>5.0199999999999996</v>
      </c>
      <c r="R74" s="202">
        <v>10.36</v>
      </c>
      <c r="S74" s="202">
        <v>6.44</v>
      </c>
      <c r="T74" s="202">
        <v>0</v>
      </c>
      <c r="U74" s="202">
        <v>317.70999999999998</v>
      </c>
      <c r="V74" s="202">
        <v>2.75</v>
      </c>
      <c r="W74" s="202">
        <v>11.05</v>
      </c>
      <c r="X74" s="202">
        <v>24.15</v>
      </c>
      <c r="Y74" s="202">
        <v>0</v>
      </c>
      <c r="Z74">
        <v>0</v>
      </c>
      <c r="AA74" s="202">
        <v>8.8699999999999992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</v>
      </c>
      <c r="AQ74" s="202">
        <v>22.03</v>
      </c>
      <c r="AR74" s="202">
        <v>0.19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157.80000000000001</v>
      </c>
      <c r="L75" s="202">
        <v>62.85</v>
      </c>
      <c r="M75" s="202">
        <v>0</v>
      </c>
      <c r="N75" s="202">
        <v>29.01</v>
      </c>
      <c r="O75" s="202">
        <v>48.71</v>
      </c>
      <c r="P75" s="202">
        <v>60.05</v>
      </c>
      <c r="Q75" s="202">
        <v>5.0199999999999996</v>
      </c>
      <c r="R75" s="202">
        <v>10.36</v>
      </c>
      <c r="S75" s="202">
        <v>6.44</v>
      </c>
      <c r="T75" s="202">
        <v>0</v>
      </c>
      <c r="U75" s="202">
        <v>317.70999999999998</v>
      </c>
      <c r="V75" s="202">
        <v>2.75</v>
      </c>
      <c r="W75" s="202">
        <v>11.05</v>
      </c>
      <c r="X75" s="202">
        <v>24.15</v>
      </c>
      <c r="Y75" s="202">
        <v>0</v>
      </c>
      <c r="Z75">
        <v>0</v>
      </c>
      <c r="AA75" s="202">
        <v>8.8699999999999992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</v>
      </c>
      <c r="AQ75" s="202">
        <v>22.03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157.80000000000001</v>
      </c>
      <c r="L76" s="202">
        <v>62.85</v>
      </c>
      <c r="M76" s="202">
        <v>0</v>
      </c>
      <c r="N76" s="202">
        <v>29.01</v>
      </c>
      <c r="O76" s="202">
        <v>48.71</v>
      </c>
      <c r="P76" s="202">
        <v>60.05</v>
      </c>
      <c r="Q76" s="202">
        <v>5.0199999999999996</v>
      </c>
      <c r="R76" s="202">
        <v>10.36</v>
      </c>
      <c r="S76" s="202">
        <v>6.44</v>
      </c>
      <c r="T76" s="202">
        <v>0</v>
      </c>
      <c r="U76" s="202">
        <v>317.70999999999998</v>
      </c>
      <c r="V76" s="202">
        <v>2.75</v>
      </c>
      <c r="W76" s="202">
        <v>11.05</v>
      </c>
      <c r="X76" s="202">
        <v>24.15</v>
      </c>
      <c r="Y76" s="202">
        <v>0</v>
      </c>
      <c r="Z76">
        <v>0</v>
      </c>
      <c r="AA76" s="202">
        <v>8.8699999999999992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</v>
      </c>
      <c r="AQ76" s="202">
        <v>22.03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157.80000000000001</v>
      </c>
      <c r="L77" s="202">
        <v>62.85</v>
      </c>
      <c r="M77" s="202">
        <v>0</v>
      </c>
      <c r="N77" s="202">
        <v>29.01</v>
      </c>
      <c r="O77" s="202">
        <v>48.71</v>
      </c>
      <c r="P77" s="202">
        <v>60.05</v>
      </c>
      <c r="Q77" s="202">
        <v>5.0199999999999996</v>
      </c>
      <c r="R77" s="202">
        <v>10.36</v>
      </c>
      <c r="S77" s="202">
        <v>6.44</v>
      </c>
      <c r="T77" s="202">
        <v>0</v>
      </c>
      <c r="U77" s="202">
        <v>317.70999999999998</v>
      </c>
      <c r="V77" s="202">
        <v>2.75</v>
      </c>
      <c r="W77" s="202">
        <v>11.05</v>
      </c>
      <c r="X77" s="202">
        <v>24.15</v>
      </c>
      <c r="Y77" s="202">
        <v>0</v>
      </c>
      <c r="Z77">
        <v>0</v>
      </c>
      <c r="AA77" s="202">
        <v>8.8699999999999992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</v>
      </c>
      <c r="AQ77" s="202">
        <v>22.03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157.88999999999999</v>
      </c>
      <c r="L78" s="202">
        <v>62.85</v>
      </c>
      <c r="M78" s="202">
        <v>0</v>
      </c>
      <c r="N78" s="202">
        <v>29.01</v>
      </c>
      <c r="O78" s="202">
        <v>48.71</v>
      </c>
      <c r="P78" s="202">
        <v>60.05</v>
      </c>
      <c r="Q78" s="202">
        <v>5.0199999999999996</v>
      </c>
      <c r="R78" s="202">
        <v>10.36</v>
      </c>
      <c r="S78" s="202">
        <v>6.44</v>
      </c>
      <c r="T78" s="202">
        <v>0</v>
      </c>
      <c r="U78" s="202">
        <v>317.70999999999998</v>
      </c>
      <c r="V78" s="202">
        <v>2.75</v>
      </c>
      <c r="W78" s="202">
        <v>11.05</v>
      </c>
      <c r="X78" s="202">
        <v>24.15</v>
      </c>
      <c r="Y78" s="202">
        <v>0</v>
      </c>
      <c r="Z78">
        <v>0</v>
      </c>
      <c r="AA78" s="202">
        <v>8.8699999999999992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</v>
      </c>
      <c r="AQ78" s="202">
        <v>22.03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120.25</v>
      </c>
      <c r="L79" s="202">
        <v>65.349999999999994</v>
      </c>
      <c r="M79" s="202">
        <v>0</v>
      </c>
      <c r="N79" s="202">
        <v>29.01</v>
      </c>
      <c r="O79" s="202">
        <v>48.71</v>
      </c>
      <c r="P79" s="202">
        <v>60.05</v>
      </c>
      <c r="Q79" s="202">
        <v>5.0199999999999996</v>
      </c>
      <c r="R79" s="202">
        <v>10.36</v>
      </c>
      <c r="S79" s="202">
        <v>6.44</v>
      </c>
      <c r="T79" s="202">
        <v>0</v>
      </c>
      <c r="U79" s="202">
        <v>317.70999999999998</v>
      </c>
      <c r="V79" s="202">
        <v>2.75</v>
      </c>
      <c r="W79" s="202">
        <v>11.05</v>
      </c>
      <c r="X79" s="202">
        <v>24.15</v>
      </c>
      <c r="Y79" s="202">
        <v>0</v>
      </c>
      <c r="Z79">
        <v>0</v>
      </c>
      <c r="AA79" s="202">
        <v>8.8699999999999992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</v>
      </c>
      <c r="AQ79" s="202">
        <v>22.03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111.01</v>
      </c>
      <c r="L80" s="202">
        <v>62.85</v>
      </c>
      <c r="M80" s="202">
        <v>0</v>
      </c>
      <c r="N80" s="202">
        <v>29.01</v>
      </c>
      <c r="O80" s="202">
        <v>48.71</v>
      </c>
      <c r="P80" s="202">
        <v>60.05</v>
      </c>
      <c r="Q80" s="202">
        <v>5.0199999999999996</v>
      </c>
      <c r="R80" s="202">
        <v>10.36</v>
      </c>
      <c r="S80" s="202">
        <v>6.44</v>
      </c>
      <c r="T80" s="202">
        <v>0</v>
      </c>
      <c r="U80" s="202">
        <v>317.70999999999998</v>
      </c>
      <c r="V80" s="202">
        <v>2.75</v>
      </c>
      <c r="W80" s="202">
        <v>11.05</v>
      </c>
      <c r="X80" s="202">
        <v>24.15</v>
      </c>
      <c r="Y80" s="202">
        <v>0</v>
      </c>
      <c r="Z80">
        <v>0</v>
      </c>
      <c r="AA80" s="202">
        <v>8.8699999999999992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</v>
      </c>
      <c r="AQ80" s="202">
        <v>22.03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111.01</v>
      </c>
      <c r="L81" s="202">
        <v>62.85</v>
      </c>
      <c r="M81" s="202">
        <v>0</v>
      </c>
      <c r="N81" s="202">
        <v>29.01</v>
      </c>
      <c r="O81" s="202">
        <v>48.71</v>
      </c>
      <c r="P81" s="202">
        <v>60.05</v>
      </c>
      <c r="Q81" s="202">
        <v>5.0199999999999996</v>
      </c>
      <c r="R81" s="202">
        <v>10.36</v>
      </c>
      <c r="S81" s="202">
        <v>6.44</v>
      </c>
      <c r="T81" s="202">
        <v>0</v>
      </c>
      <c r="U81" s="202">
        <v>317.70999999999998</v>
      </c>
      <c r="V81" s="202">
        <v>2.75</v>
      </c>
      <c r="W81" s="202">
        <v>11.05</v>
      </c>
      <c r="X81" s="202">
        <v>24.15</v>
      </c>
      <c r="Y81" s="202">
        <v>0</v>
      </c>
      <c r="Z81">
        <v>0</v>
      </c>
      <c r="AA81" s="202">
        <v>8.8699999999999992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</v>
      </c>
      <c r="AQ81" s="202">
        <v>22.03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111.01</v>
      </c>
      <c r="L82" s="202">
        <v>62.85</v>
      </c>
      <c r="M82" s="202">
        <v>0</v>
      </c>
      <c r="N82" s="202">
        <v>29.01</v>
      </c>
      <c r="O82" s="202">
        <v>48.71</v>
      </c>
      <c r="P82" s="202">
        <v>60.05</v>
      </c>
      <c r="Q82" s="202">
        <v>5.0199999999999996</v>
      </c>
      <c r="R82" s="202">
        <v>10.36</v>
      </c>
      <c r="S82" s="202">
        <v>6.44</v>
      </c>
      <c r="T82" s="202">
        <v>0</v>
      </c>
      <c r="U82" s="202">
        <v>317.70999999999998</v>
      </c>
      <c r="V82" s="202">
        <v>2.75</v>
      </c>
      <c r="W82" s="202">
        <v>11.05</v>
      </c>
      <c r="X82" s="202">
        <v>24.15</v>
      </c>
      <c r="Y82" s="202">
        <v>0</v>
      </c>
      <c r="Z82">
        <v>0</v>
      </c>
      <c r="AA82" s="202">
        <v>8.8699999999999992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</v>
      </c>
      <c r="AQ82" s="202">
        <v>22.03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157.88999999999999</v>
      </c>
      <c r="L83" s="202">
        <v>62.85</v>
      </c>
      <c r="M83" s="202">
        <v>0</v>
      </c>
      <c r="N83" s="202">
        <v>29.01</v>
      </c>
      <c r="O83" s="202">
        <v>48.71</v>
      </c>
      <c r="P83" s="202">
        <v>60.05</v>
      </c>
      <c r="Q83" s="202">
        <v>5.0199999999999996</v>
      </c>
      <c r="R83" s="202">
        <v>10.36</v>
      </c>
      <c r="S83" s="202">
        <v>6.44</v>
      </c>
      <c r="T83" s="202">
        <v>0</v>
      </c>
      <c r="U83" s="202">
        <v>317.70999999999998</v>
      </c>
      <c r="V83" s="202">
        <v>2.75</v>
      </c>
      <c r="W83" s="202">
        <v>11.05</v>
      </c>
      <c r="X83" s="202">
        <v>24.15</v>
      </c>
      <c r="Y83" s="202">
        <v>0</v>
      </c>
      <c r="Z83">
        <v>0</v>
      </c>
      <c r="AA83" s="202">
        <v>8.8699999999999992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157.88999999999999</v>
      </c>
      <c r="L84" s="202">
        <v>62.85</v>
      </c>
      <c r="M84" s="202">
        <v>0</v>
      </c>
      <c r="N84" s="202">
        <v>29.01</v>
      </c>
      <c r="O84" s="202">
        <v>48.71</v>
      </c>
      <c r="P84" s="202">
        <v>60.05</v>
      </c>
      <c r="Q84" s="202">
        <v>5.0199999999999996</v>
      </c>
      <c r="R84" s="202">
        <v>10.36</v>
      </c>
      <c r="S84" s="202">
        <v>6.44</v>
      </c>
      <c r="T84" s="202">
        <v>0</v>
      </c>
      <c r="U84" s="202">
        <v>317.70999999999998</v>
      </c>
      <c r="V84" s="202">
        <v>2.75</v>
      </c>
      <c r="W84" s="202">
        <v>11.05</v>
      </c>
      <c r="X84" s="202">
        <v>24.15</v>
      </c>
      <c r="Y84" s="202">
        <v>0</v>
      </c>
      <c r="Z84">
        <v>0</v>
      </c>
      <c r="AA84" s="202">
        <v>8.8699999999999992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157.88999999999999</v>
      </c>
      <c r="L85" s="202">
        <v>62.85</v>
      </c>
      <c r="M85" s="202">
        <v>0</v>
      </c>
      <c r="N85" s="202">
        <v>29.01</v>
      </c>
      <c r="O85" s="202">
        <v>48.71</v>
      </c>
      <c r="P85" s="202">
        <v>60.05</v>
      </c>
      <c r="Q85" s="202">
        <v>5.0199999999999996</v>
      </c>
      <c r="R85" s="202">
        <v>10.36</v>
      </c>
      <c r="S85" s="202">
        <v>6.44</v>
      </c>
      <c r="T85" s="202">
        <v>0</v>
      </c>
      <c r="U85" s="202">
        <v>317.70999999999998</v>
      </c>
      <c r="V85" s="202">
        <v>2.75</v>
      </c>
      <c r="W85" s="202">
        <v>11.05</v>
      </c>
      <c r="X85" s="202">
        <v>24.15</v>
      </c>
      <c r="Y85" s="202">
        <v>0</v>
      </c>
      <c r="Z85">
        <v>0</v>
      </c>
      <c r="AA85" s="202">
        <v>8.8699999999999992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157.38999999999999</v>
      </c>
      <c r="L86" s="202">
        <v>62.85</v>
      </c>
      <c r="M86" s="202">
        <v>0</v>
      </c>
      <c r="N86" s="202">
        <v>29.01</v>
      </c>
      <c r="O86" s="202">
        <v>48.71</v>
      </c>
      <c r="P86" s="202">
        <v>60.05</v>
      </c>
      <c r="Q86" s="202">
        <v>5.0199999999999996</v>
      </c>
      <c r="R86" s="202">
        <v>10.36</v>
      </c>
      <c r="S86" s="202">
        <v>6.44</v>
      </c>
      <c r="T86" s="202">
        <v>0</v>
      </c>
      <c r="U86" s="202">
        <v>317.70999999999998</v>
      </c>
      <c r="V86" s="202">
        <v>2.75</v>
      </c>
      <c r="W86" s="202">
        <v>11.05</v>
      </c>
      <c r="X86" s="202">
        <v>24.15</v>
      </c>
      <c r="Y86" s="202">
        <v>0</v>
      </c>
      <c r="Z86">
        <v>0</v>
      </c>
      <c r="AA86" s="202">
        <v>8.8699999999999992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95.02</v>
      </c>
      <c r="L87" s="202">
        <v>62.85</v>
      </c>
      <c r="M87" s="202">
        <v>0</v>
      </c>
      <c r="N87" s="202">
        <v>29.01</v>
      </c>
      <c r="O87" s="202">
        <v>48.71</v>
      </c>
      <c r="P87" s="202">
        <v>60.05</v>
      </c>
      <c r="Q87" s="202">
        <v>5.0199999999999996</v>
      </c>
      <c r="R87" s="202">
        <v>10.36</v>
      </c>
      <c r="S87" s="202">
        <v>6.44</v>
      </c>
      <c r="T87" s="202">
        <v>0</v>
      </c>
      <c r="U87" s="202">
        <v>317.70999999999998</v>
      </c>
      <c r="V87" s="202">
        <v>2.75</v>
      </c>
      <c r="W87" s="202">
        <v>11.05</v>
      </c>
      <c r="X87" s="202">
        <v>24.15</v>
      </c>
      <c r="Y87" s="202">
        <v>0</v>
      </c>
      <c r="Z87">
        <v>0</v>
      </c>
      <c r="AA87" s="202">
        <v>8.8699999999999992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84.64</v>
      </c>
      <c r="L88" s="202">
        <v>62.85</v>
      </c>
      <c r="M88" s="202">
        <v>0</v>
      </c>
      <c r="N88" s="202">
        <v>29.01</v>
      </c>
      <c r="O88" s="202">
        <v>48.71</v>
      </c>
      <c r="P88" s="202">
        <v>60.05</v>
      </c>
      <c r="Q88" s="202">
        <v>5.0199999999999996</v>
      </c>
      <c r="R88" s="202">
        <v>10.36</v>
      </c>
      <c r="S88" s="202">
        <v>6.44</v>
      </c>
      <c r="T88" s="202">
        <v>0</v>
      </c>
      <c r="U88" s="202">
        <v>317.70999999999998</v>
      </c>
      <c r="V88" s="202">
        <v>2.75</v>
      </c>
      <c r="W88" s="202">
        <v>11.05</v>
      </c>
      <c r="X88" s="202">
        <v>24.15</v>
      </c>
      <c r="Y88" s="202">
        <v>0</v>
      </c>
      <c r="Z88">
        <v>0</v>
      </c>
      <c r="AA88" s="202">
        <v>8.8699999999999992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48.09</v>
      </c>
      <c r="L89" s="202">
        <v>62.85</v>
      </c>
      <c r="M89" s="202">
        <v>0</v>
      </c>
      <c r="N89" s="202">
        <v>29.01</v>
      </c>
      <c r="O89" s="202">
        <v>48.71</v>
      </c>
      <c r="P89" s="202">
        <v>60.05</v>
      </c>
      <c r="Q89" s="202">
        <v>5.0199999999999996</v>
      </c>
      <c r="R89" s="202">
        <v>10.36</v>
      </c>
      <c r="S89" s="202">
        <v>6.44</v>
      </c>
      <c r="T89" s="202">
        <v>0</v>
      </c>
      <c r="U89" s="202">
        <v>317.70999999999998</v>
      </c>
      <c r="V89" s="202">
        <v>2.75</v>
      </c>
      <c r="W89" s="202">
        <v>11.05</v>
      </c>
      <c r="X89" s="202">
        <v>24.15</v>
      </c>
      <c r="Y89" s="202">
        <v>0</v>
      </c>
      <c r="Z89">
        <v>0</v>
      </c>
      <c r="AA89" s="202">
        <v>8.8699999999999992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48.09</v>
      </c>
      <c r="L90" s="202">
        <v>62.85</v>
      </c>
      <c r="M90" s="202">
        <v>0</v>
      </c>
      <c r="N90" s="202">
        <v>29.01</v>
      </c>
      <c r="O90" s="202">
        <v>48.71</v>
      </c>
      <c r="P90" s="202">
        <v>60.05</v>
      </c>
      <c r="Q90" s="202">
        <v>5.0199999999999996</v>
      </c>
      <c r="R90" s="202">
        <v>10.36</v>
      </c>
      <c r="S90" s="202">
        <v>6.44</v>
      </c>
      <c r="T90" s="202">
        <v>0</v>
      </c>
      <c r="U90" s="202">
        <v>317.70999999999998</v>
      </c>
      <c r="V90" s="202">
        <v>2.75</v>
      </c>
      <c r="W90" s="202">
        <v>11.05</v>
      </c>
      <c r="X90" s="202">
        <v>24.15</v>
      </c>
      <c r="Y90" s="202">
        <v>0</v>
      </c>
      <c r="Z90">
        <v>0</v>
      </c>
      <c r="AA90" s="202">
        <v>8.8699999999999992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48.09</v>
      </c>
      <c r="L91" s="202">
        <v>62.85</v>
      </c>
      <c r="M91" s="202">
        <v>0</v>
      </c>
      <c r="N91" s="202">
        <v>29.01</v>
      </c>
      <c r="O91" s="202">
        <v>48.71</v>
      </c>
      <c r="P91" s="202">
        <v>60.05</v>
      </c>
      <c r="Q91" s="202">
        <v>5.0199999999999996</v>
      </c>
      <c r="R91" s="202">
        <v>10.36</v>
      </c>
      <c r="S91" s="202">
        <v>6.44</v>
      </c>
      <c r="T91" s="202">
        <v>0</v>
      </c>
      <c r="U91" s="202">
        <v>317.70999999999998</v>
      </c>
      <c r="V91" s="202">
        <v>2.75</v>
      </c>
      <c r="W91" s="202">
        <v>11.05</v>
      </c>
      <c r="X91" s="202">
        <v>24.15</v>
      </c>
      <c r="Y91" s="202">
        <v>0</v>
      </c>
      <c r="Z91">
        <v>0</v>
      </c>
      <c r="AA91" s="202">
        <v>8.8699999999999992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34.11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48.09</v>
      </c>
      <c r="L92" s="202">
        <v>62.85</v>
      </c>
      <c r="M92" s="202">
        <v>0</v>
      </c>
      <c r="N92" s="202">
        <v>29.01</v>
      </c>
      <c r="O92" s="202">
        <v>48.71</v>
      </c>
      <c r="P92" s="202">
        <v>60.05</v>
      </c>
      <c r="Q92" s="202">
        <v>5.0199999999999996</v>
      </c>
      <c r="R92" s="202">
        <v>10.36</v>
      </c>
      <c r="S92" s="202">
        <v>6.44</v>
      </c>
      <c r="T92" s="202">
        <v>0</v>
      </c>
      <c r="U92" s="202">
        <v>317.70999999999998</v>
      </c>
      <c r="V92" s="202">
        <v>2.75</v>
      </c>
      <c r="W92" s="202">
        <v>11.05</v>
      </c>
      <c r="X92" s="202">
        <v>24.15</v>
      </c>
      <c r="Y92" s="202">
        <v>0</v>
      </c>
      <c r="Z92">
        <v>0</v>
      </c>
      <c r="AA92" s="202">
        <v>8.8699999999999992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34.11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48.09</v>
      </c>
      <c r="L93" s="202">
        <v>62.85</v>
      </c>
      <c r="M93" s="202">
        <v>0</v>
      </c>
      <c r="N93" s="202">
        <v>29.01</v>
      </c>
      <c r="O93" s="202">
        <v>48.71</v>
      </c>
      <c r="P93" s="202">
        <v>60.05</v>
      </c>
      <c r="Q93" s="202">
        <v>5.0199999999999996</v>
      </c>
      <c r="R93" s="202">
        <v>10.36</v>
      </c>
      <c r="S93" s="202">
        <v>6.44</v>
      </c>
      <c r="T93" s="202">
        <v>0</v>
      </c>
      <c r="U93" s="202">
        <v>317.70999999999998</v>
      </c>
      <c r="V93" s="202">
        <v>2.75</v>
      </c>
      <c r="W93" s="202">
        <v>11.05</v>
      </c>
      <c r="X93" s="202">
        <v>24.15</v>
      </c>
      <c r="Y93" s="202">
        <v>0</v>
      </c>
      <c r="Z93">
        <v>0</v>
      </c>
      <c r="AA93" s="202">
        <v>8.8699999999999992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34.11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48.09</v>
      </c>
      <c r="L94" s="202">
        <v>33.659999999999997</v>
      </c>
      <c r="M94" s="202">
        <v>0</v>
      </c>
      <c r="N94" s="202">
        <v>29.01</v>
      </c>
      <c r="O94" s="202">
        <v>48.71</v>
      </c>
      <c r="P94" s="202">
        <v>60.05</v>
      </c>
      <c r="Q94" s="202">
        <v>5.0199999999999996</v>
      </c>
      <c r="R94" s="202">
        <v>10.36</v>
      </c>
      <c r="S94" s="202">
        <v>6.44</v>
      </c>
      <c r="T94" s="202">
        <v>0</v>
      </c>
      <c r="U94" s="202">
        <v>317.70999999999998</v>
      </c>
      <c r="V94" s="202">
        <v>2.75</v>
      </c>
      <c r="W94" s="202">
        <v>11.05</v>
      </c>
      <c r="X94" s="202">
        <v>24.15</v>
      </c>
      <c r="Y94" s="202">
        <v>0</v>
      </c>
      <c r="Z94">
        <v>0</v>
      </c>
      <c r="AA94" s="202">
        <v>8.8699999999999992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34.11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48.09</v>
      </c>
      <c r="L95" s="202">
        <v>33.659999999999997</v>
      </c>
      <c r="M95" s="202">
        <v>0</v>
      </c>
      <c r="N95" s="202">
        <v>29.01</v>
      </c>
      <c r="O95" s="202">
        <v>48.71</v>
      </c>
      <c r="P95" s="202">
        <v>60.05</v>
      </c>
      <c r="Q95" s="202">
        <v>5.0199999999999996</v>
      </c>
      <c r="R95" s="202">
        <v>5.77</v>
      </c>
      <c r="S95" s="202">
        <v>3.85</v>
      </c>
      <c r="T95" s="202">
        <v>0</v>
      </c>
      <c r="U95" s="202">
        <v>317.70999999999998</v>
      </c>
      <c r="V95" s="202">
        <v>2.75</v>
      </c>
      <c r="W95" s="202">
        <v>11.05</v>
      </c>
      <c r="X95" s="202">
        <v>24.15</v>
      </c>
      <c r="Y95" s="202">
        <v>0</v>
      </c>
      <c r="Z95">
        <v>0</v>
      </c>
      <c r="AA95" s="202">
        <v>8.8699999999999992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34.11</v>
      </c>
      <c r="AQ95" s="202">
        <v>11.1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48.09</v>
      </c>
      <c r="L96" s="202">
        <v>33.659999999999997</v>
      </c>
      <c r="M96" s="202">
        <v>0</v>
      </c>
      <c r="N96" s="202">
        <v>29.01</v>
      </c>
      <c r="O96" s="202">
        <v>48.71</v>
      </c>
      <c r="P96" s="202">
        <v>60.05</v>
      </c>
      <c r="Q96" s="202">
        <v>5.0199999999999996</v>
      </c>
      <c r="R96" s="202">
        <v>5.77</v>
      </c>
      <c r="S96" s="202">
        <v>3.85</v>
      </c>
      <c r="T96" s="202">
        <v>0</v>
      </c>
      <c r="U96" s="202">
        <v>317.70999999999998</v>
      </c>
      <c r="V96" s="202">
        <v>2.75</v>
      </c>
      <c r="W96" s="202">
        <v>11.05</v>
      </c>
      <c r="X96" s="202">
        <v>24.15</v>
      </c>
      <c r="Y96" s="202">
        <v>0</v>
      </c>
      <c r="Z96">
        <v>0</v>
      </c>
      <c r="AA96" s="202">
        <v>8.8699999999999992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16.350000000000001</v>
      </c>
      <c r="AQ96" s="202">
        <v>11.1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48.09</v>
      </c>
      <c r="L97" s="202">
        <v>33.659999999999997</v>
      </c>
      <c r="M97" s="202">
        <v>0</v>
      </c>
      <c r="N97" s="202">
        <v>29.01</v>
      </c>
      <c r="O97" s="202">
        <v>48.71</v>
      </c>
      <c r="P97" s="202">
        <v>60.05</v>
      </c>
      <c r="Q97" s="202">
        <v>5.0199999999999996</v>
      </c>
      <c r="R97" s="202">
        <v>5.77</v>
      </c>
      <c r="S97" s="202">
        <v>3.85</v>
      </c>
      <c r="T97" s="202">
        <v>0</v>
      </c>
      <c r="U97" s="202">
        <v>317.70999999999998</v>
      </c>
      <c r="V97" s="202">
        <v>2.5</v>
      </c>
      <c r="W97" s="202">
        <v>11.05</v>
      </c>
      <c r="X97" s="202">
        <v>24.15</v>
      </c>
      <c r="Y97" s="202">
        <v>0</v>
      </c>
      <c r="Z97">
        <v>0</v>
      </c>
      <c r="AA97" s="202">
        <v>8.8699999999999992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16.350000000000001</v>
      </c>
      <c r="AQ97" s="202">
        <v>11.1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48.09</v>
      </c>
      <c r="L98" s="202">
        <v>33.659999999999997</v>
      </c>
      <c r="M98" s="202">
        <v>0</v>
      </c>
      <c r="N98" s="202">
        <v>29.01</v>
      </c>
      <c r="O98" s="202">
        <v>48.71</v>
      </c>
      <c r="P98" s="202">
        <v>60.05</v>
      </c>
      <c r="Q98" s="202">
        <v>5.0199999999999996</v>
      </c>
      <c r="R98" s="202">
        <v>5.77</v>
      </c>
      <c r="S98" s="202">
        <v>3.85</v>
      </c>
      <c r="T98" s="202">
        <v>0</v>
      </c>
      <c r="U98" s="202">
        <v>317.70999999999998</v>
      </c>
      <c r="V98" s="202">
        <v>2.5</v>
      </c>
      <c r="W98" s="202">
        <v>11.05</v>
      </c>
      <c r="X98" s="202">
        <v>24.15</v>
      </c>
      <c r="Y98" s="202">
        <v>0</v>
      </c>
      <c r="Z98">
        <v>0</v>
      </c>
      <c r="AA98" s="202">
        <v>8.8699999999999992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16.350000000000001</v>
      </c>
      <c r="AQ98" s="202">
        <v>11.1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2.1789750000000021</v>
      </c>
      <c r="L99">
        <f t="shared" si="0"/>
        <v>0.97251499999999924</v>
      </c>
      <c r="M99">
        <f t="shared" si="0"/>
        <v>0</v>
      </c>
      <c r="N99">
        <f t="shared" si="0"/>
        <v>0.69622750000000133</v>
      </c>
      <c r="O99">
        <f t="shared" si="0"/>
        <v>1.1690400000000007</v>
      </c>
      <c r="P99">
        <f t="shared" si="0"/>
        <v>1.4411750000000025</v>
      </c>
      <c r="Q99">
        <f t="shared" si="0"/>
        <v>0.10560749999999985</v>
      </c>
      <c r="R99">
        <f t="shared" si="0"/>
        <v>0.19585250000000007</v>
      </c>
      <c r="S99">
        <f t="shared" si="0"/>
        <v>0.12477500000000005</v>
      </c>
      <c r="T99">
        <f t="shared" si="0"/>
        <v>0</v>
      </c>
      <c r="U99">
        <f t="shared" si="0"/>
        <v>7.6127824999999865</v>
      </c>
      <c r="V99">
        <f t="shared" si="0"/>
        <v>6.2107499999999968E-2</v>
      </c>
      <c r="W99">
        <f t="shared" si="0"/>
        <v>0.2503374999999996</v>
      </c>
      <c r="X99">
        <f t="shared" si="0"/>
        <v>0.55646500000000099</v>
      </c>
      <c r="Y99">
        <f t="shared" si="0"/>
        <v>0</v>
      </c>
      <c r="Z99">
        <f t="shared" si="0"/>
        <v>0</v>
      </c>
      <c r="AA99">
        <f t="shared" si="0"/>
        <v>0.20942999999999989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0.63383499999999926</v>
      </c>
      <c r="AQ99">
        <f t="shared" si="0"/>
        <v>0.43550749999999949</v>
      </c>
      <c r="AR99">
        <f t="shared" si="0"/>
        <v>0.18186750000000002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316.95999999999998</v>
      </c>
      <c r="M3" s="202">
        <v>15.12</v>
      </c>
      <c r="N3" s="202">
        <v>19.260000000000002</v>
      </c>
      <c r="O3" s="202">
        <v>0</v>
      </c>
      <c r="P3" s="202">
        <v>20.440000000000001</v>
      </c>
      <c r="Q3" s="202">
        <v>3.33</v>
      </c>
      <c r="R3" s="202">
        <v>6.88</v>
      </c>
      <c r="S3" s="202">
        <v>4.28</v>
      </c>
      <c r="T3" s="202">
        <v>0</v>
      </c>
      <c r="U3" s="202">
        <v>24.4</v>
      </c>
      <c r="V3" s="202">
        <v>3.34</v>
      </c>
      <c r="W3" s="202">
        <v>7.63</v>
      </c>
      <c r="X3" s="202">
        <v>16.68</v>
      </c>
      <c r="Y3" s="202">
        <v>0</v>
      </c>
      <c r="Z3">
        <v>0</v>
      </c>
      <c r="AA3" s="202">
        <v>11.27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18.27</v>
      </c>
      <c r="AQ3" s="202">
        <v>14.43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320</v>
      </c>
      <c r="M4" s="202">
        <v>14.93</v>
      </c>
      <c r="N4" s="202">
        <v>19.260000000000002</v>
      </c>
      <c r="O4" s="202">
        <v>0</v>
      </c>
      <c r="P4" s="202">
        <v>20.440000000000001</v>
      </c>
      <c r="Q4" s="202">
        <v>3.33</v>
      </c>
      <c r="R4" s="202">
        <v>6.88</v>
      </c>
      <c r="S4" s="202">
        <v>4.28</v>
      </c>
      <c r="T4" s="202">
        <v>0</v>
      </c>
      <c r="U4" s="202">
        <v>24.4</v>
      </c>
      <c r="V4" s="202">
        <v>3.34</v>
      </c>
      <c r="W4" s="202">
        <v>7.34</v>
      </c>
      <c r="X4" s="202">
        <v>16.04</v>
      </c>
      <c r="Y4" s="202">
        <v>0</v>
      </c>
      <c r="Z4">
        <v>0</v>
      </c>
      <c r="AA4" s="202">
        <v>11.27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18.27</v>
      </c>
      <c r="AQ4" s="202">
        <v>14.43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320</v>
      </c>
      <c r="M5" s="202">
        <v>14.93</v>
      </c>
      <c r="N5" s="202">
        <v>19.260000000000002</v>
      </c>
      <c r="O5" s="202">
        <v>0</v>
      </c>
      <c r="P5" s="202">
        <v>20.440000000000001</v>
      </c>
      <c r="Q5" s="202">
        <v>3.33</v>
      </c>
      <c r="R5" s="202">
        <v>6.88</v>
      </c>
      <c r="S5" s="202">
        <v>4.28</v>
      </c>
      <c r="T5" s="202">
        <v>0</v>
      </c>
      <c r="U5" s="202">
        <v>24.4</v>
      </c>
      <c r="V5" s="202">
        <v>2.68</v>
      </c>
      <c r="W5" s="202">
        <v>7.34</v>
      </c>
      <c r="X5" s="202">
        <v>16.04</v>
      </c>
      <c r="Y5" s="202">
        <v>0</v>
      </c>
      <c r="Z5">
        <v>0</v>
      </c>
      <c r="AA5" s="202">
        <v>11.27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18.27</v>
      </c>
      <c r="AQ5" s="202">
        <v>17.62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320</v>
      </c>
      <c r="M6" s="202">
        <v>14.93</v>
      </c>
      <c r="N6" s="202">
        <v>19.260000000000002</v>
      </c>
      <c r="O6" s="202">
        <v>0</v>
      </c>
      <c r="P6" s="202">
        <v>20.440000000000001</v>
      </c>
      <c r="Q6" s="202">
        <v>3.33</v>
      </c>
      <c r="R6" s="202">
        <v>6.88</v>
      </c>
      <c r="S6" s="202">
        <v>4.28</v>
      </c>
      <c r="T6" s="202">
        <v>0</v>
      </c>
      <c r="U6" s="202">
        <v>24.4</v>
      </c>
      <c r="V6" s="202">
        <v>2.68</v>
      </c>
      <c r="W6" s="202">
        <v>7.34</v>
      </c>
      <c r="X6" s="202">
        <v>16.04</v>
      </c>
      <c r="Y6" s="202">
        <v>0</v>
      </c>
      <c r="Z6">
        <v>0</v>
      </c>
      <c r="AA6" s="202">
        <v>11.27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18.27</v>
      </c>
      <c r="AQ6" s="202">
        <v>17.62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320</v>
      </c>
      <c r="M7" s="202">
        <v>14.93</v>
      </c>
      <c r="N7" s="202">
        <v>19.260000000000002</v>
      </c>
      <c r="O7" s="202">
        <v>0</v>
      </c>
      <c r="P7" s="202">
        <v>20.440000000000001</v>
      </c>
      <c r="Q7" s="202">
        <v>3.33</v>
      </c>
      <c r="R7" s="202">
        <v>6.88</v>
      </c>
      <c r="S7" s="202">
        <v>4.28</v>
      </c>
      <c r="T7" s="202">
        <v>0</v>
      </c>
      <c r="U7" s="202">
        <v>24.4</v>
      </c>
      <c r="V7" s="202">
        <v>2.68</v>
      </c>
      <c r="W7" s="202">
        <v>7.61</v>
      </c>
      <c r="X7" s="202">
        <v>16.25</v>
      </c>
      <c r="Y7" s="202">
        <v>0</v>
      </c>
      <c r="Z7">
        <v>0</v>
      </c>
      <c r="AA7" s="202">
        <v>11.27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18.27</v>
      </c>
      <c r="AQ7" s="202">
        <v>17.62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320</v>
      </c>
      <c r="M8" s="202">
        <v>14.93</v>
      </c>
      <c r="N8" s="202">
        <v>19.260000000000002</v>
      </c>
      <c r="O8" s="202">
        <v>0</v>
      </c>
      <c r="P8" s="202">
        <v>20.440000000000001</v>
      </c>
      <c r="Q8" s="202">
        <v>3.33</v>
      </c>
      <c r="R8" s="202">
        <v>6.88</v>
      </c>
      <c r="S8" s="202">
        <v>4.28</v>
      </c>
      <c r="T8" s="202">
        <v>0</v>
      </c>
      <c r="U8" s="202">
        <v>24.4</v>
      </c>
      <c r="V8" s="202">
        <v>2.68</v>
      </c>
      <c r="W8" s="202">
        <v>7.61</v>
      </c>
      <c r="X8" s="202">
        <v>16.25</v>
      </c>
      <c r="Y8" s="202">
        <v>0</v>
      </c>
      <c r="Z8">
        <v>0</v>
      </c>
      <c r="AA8" s="202">
        <v>11.27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18.27</v>
      </c>
      <c r="AQ8" s="202">
        <v>17.62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320</v>
      </c>
      <c r="M9" s="202">
        <v>14.93</v>
      </c>
      <c r="N9" s="202">
        <v>19.260000000000002</v>
      </c>
      <c r="O9" s="202">
        <v>0</v>
      </c>
      <c r="P9" s="202">
        <v>20.440000000000001</v>
      </c>
      <c r="Q9" s="202">
        <v>3.33</v>
      </c>
      <c r="R9" s="202">
        <v>6.88</v>
      </c>
      <c r="S9" s="202">
        <v>4.28</v>
      </c>
      <c r="T9" s="202">
        <v>0</v>
      </c>
      <c r="U9" s="202">
        <v>24.4</v>
      </c>
      <c r="V9" s="202">
        <v>2.68</v>
      </c>
      <c r="W9" s="202">
        <v>7.61</v>
      </c>
      <c r="X9" s="202">
        <v>16.25</v>
      </c>
      <c r="Y9" s="202">
        <v>0</v>
      </c>
      <c r="Z9">
        <v>0</v>
      </c>
      <c r="AA9" s="202">
        <v>11.27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18.27</v>
      </c>
      <c r="AQ9" s="202">
        <v>17.62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320</v>
      </c>
      <c r="M10" s="202">
        <v>14.93</v>
      </c>
      <c r="N10" s="202">
        <v>19.260000000000002</v>
      </c>
      <c r="O10" s="202">
        <v>0</v>
      </c>
      <c r="P10" s="202">
        <v>20.440000000000001</v>
      </c>
      <c r="Q10" s="202">
        <v>3.33</v>
      </c>
      <c r="R10" s="202">
        <v>6.88</v>
      </c>
      <c r="S10" s="202">
        <v>4.28</v>
      </c>
      <c r="T10" s="202">
        <v>0</v>
      </c>
      <c r="U10" s="202">
        <v>24.4</v>
      </c>
      <c r="V10" s="202">
        <v>2.68</v>
      </c>
      <c r="W10" s="202">
        <v>7.61</v>
      </c>
      <c r="X10" s="202">
        <v>16.25</v>
      </c>
      <c r="Y10" s="202">
        <v>0</v>
      </c>
      <c r="Z10">
        <v>0</v>
      </c>
      <c r="AA10" s="202">
        <v>11.27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18.27</v>
      </c>
      <c r="AQ10" s="202">
        <v>17.62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320</v>
      </c>
      <c r="M11" s="202">
        <v>14.93</v>
      </c>
      <c r="N11" s="202">
        <v>19.260000000000002</v>
      </c>
      <c r="O11" s="202">
        <v>0</v>
      </c>
      <c r="P11" s="202">
        <v>20.440000000000001</v>
      </c>
      <c r="Q11" s="202">
        <v>3.33</v>
      </c>
      <c r="R11" s="202">
        <v>6.88</v>
      </c>
      <c r="S11" s="202">
        <v>4.28</v>
      </c>
      <c r="T11" s="202">
        <v>0</v>
      </c>
      <c r="U11" s="202">
        <v>24.4</v>
      </c>
      <c r="V11" s="202">
        <v>2.68</v>
      </c>
      <c r="W11" s="202">
        <v>7.34</v>
      </c>
      <c r="X11" s="202">
        <v>16.04</v>
      </c>
      <c r="Y11" s="202">
        <v>0</v>
      </c>
      <c r="Z11">
        <v>0</v>
      </c>
      <c r="AA11" s="202">
        <v>11.27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18.27</v>
      </c>
      <c r="AQ11" s="202">
        <v>17.62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320</v>
      </c>
      <c r="M12" s="202">
        <v>14.93</v>
      </c>
      <c r="N12" s="202">
        <v>19.260000000000002</v>
      </c>
      <c r="O12" s="202">
        <v>0</v>
      </c>
      <c r="P12" s="202">
        <v>20.440000000000001</v>
      </c>
      <c r="Q12" s="202">
        <v>3.33</v>
      </c>
      <c r="R12" s="202">
        <v>6.88</v>
      </c>
      <c r="S12" s="202">
        <v>4.28</v>
      </c>
      <c r="T12" s="202">
        <v>0</v>
      </c>
      <c r="U12" s="202">
        <v>24.4</v>
      </c>
      <c r="V12" s="202">
        <v>2.68</v>
      </c>
      <c r="W12" s="202">
        <v>7.34</v>
      </c>
      <c r="X12" s="202">
        <v>16.04</v>
      </c>
      <c r="Y12" s="202">
        <v>0</v>
      </c>
      <c r="Z12">
        <v>0</v>
      </c>
      <c r="AA12" s="202">
        <v>11.27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18.27</v>
      </c>
      <c r="AQ12" s="202">
        <v>17.62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320</v>
      </c>
      <c r="M13" s="202">
        <v>13.74</v>
      </c>
      <c r="N13" s="202">
        <v>19.260000000000002</v>
      </c>
      <c r="O13" s="202">
        <v>0</v>
      </c>
      <c r="P13" s="202">
        <v>20.440000000000001</v>
      </c>
      <c r="Q13" s="202">
        <v>3.33</v>
      </c>
      <c r="R13" s="202">
        <v>6.88</v>
      </c>
      <c r="S13" s="202">
        <v>4.28</v>
      </c>
      <c r="T13" s="202">
        <v>0</v>
      </c>
      <c r="U13" s="202">
        <v>24.4</v>
      </c>
      <c r="V13" s="202">
        <v>2.68</v>
      </c>
      <c r="W13" s="202">
        <v>7.34</v>
      </c>
      <c r="X13" s="202">
        <v>16.04</v>
      </c>
      <c r="Y13" s="202">
        <v>0</v>
      </c>
      <c r="Z13">
        <v>0</v>
      </c>
      <c r="AA13" s="202">
        <v>11.27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18.27</v>
      </c>
      <c r="AQ13" s="202">
        <v>17.62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320</v>
      </c>
      <c r="M14" s="202">
        <v>14.93</v>
      </c>
      <c r="N14" s="202">
        <v>19.260000000000002</v>
      </c>
      <c r="O14" s="202">
        <v>0</v>
      </c>
      <c r="P14" s="202">
        <v>20.440000000000001</v>
      </c>
      <c r="Q14" s="202">
        <v>3.33</v>
      </c>
      <c r="R14" s="202">
        <v>6.88</v>
      </c>
      <c r="S14" s="202">
        <v>4.28</v>
      </c>
      <c r="T14" s="202">
        <v>0</v>
      </c>
      <c r="U14" s="202">
        <v>24.4</v>
      </c>
      <c r="V14" s="202">
        <v>2.68</v>
      </c>
      <c r="W14" s="202">
        <v>7.34</v>
      </c>
      <c r="X14" s="202">
        <v>16.04</v>
      </c>
      <c r="Y14" s="202">
        <v>0</v>
      </c>
      <c r="Z14">
        <v>0</v>
      </c>
      <c r="AA14" s="202">
        <v>11.27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18.27</v>
      </c>
      <c r="AQ14" s="202">
        <v>17.62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320</v>
      </c>
      <c r="M15" s="202">
        <v>14.93</v>
      </c>
      <c r="N15" s="202">
        <v>19.260000000000002</v>
      </c>
      <c r="O15" s="202">
        <v>0</v>
      </c>
      <c r="P15" s="202">
        <v>20.440000000000001</v>
      </c>
      <c r="Q15" s="202">
        <v>3.33</v>
      </c>
      <c r="R15" s="202">
        <v>6.88</v>
      </c>
      <c r="S15" s="202">
        <v>4.28</v>
      </c>
      <c r="T15" s="202">
        <v>0</v>
      </c>
      <c r="U15" s="202">
        <v>24.4</v>
      </c>
      <c r="V15" s="202">
        <v>2.68</v>
      </c>
      <c r="W15" s="202">
        <v>7.34</v>
      </c>
      <c r="X15" s="202">
        <v>16.04</v>
      </c>
      <c r="Y15" s="202">
        <v>0</v>
      </c>
      <c r="Z15">
        <v>0</v>
      </c>
      <c r="AA15" s="202">
        <v>11.27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18.27</v>
      </c>
      <c r="AQ15" s="202">
        <v>17.62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320</v>
      </c>
      <c r="M16" s="202">
        <v>14.93</v>
      </c>
      <c r="N16" s="202">
        <v>19.260000000000002</v>
      </c>
      <c r="O16" s="202">
        <v>0</v>
      </c>
      <c r="P16" s="202">
        <v>20.440000000000001</v>
      </c>
      <c r="Q16" s="202">
        <v>3.33</v>
      </c>
      <c r="R16" s="202">
        <v>6.88</v>
      </c>
      <c r="S16" s="202">
        <v>4.28</v>
      </c>
      <c r="T16" s="202">
        <v>0</v>
      </c>
      <c r="U16" s="202">
        <v>24.4</v>
      </c>
      <c r="V16" s="202">
        <v>2.68</v>
      </c>
      <c r="W16" s="202">
        <v>7.34</v>
      </c>
      <c r="X16" s="202">
        <v>16.04</v>
      </c>
      <c r="Y16" s="202">
        <v>0</v>
      </c>
      <c r="Z16">
        <v>0</v>
      </c>
      <c r="AA16" s="202">
        <v>11.27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18.27</v>
      </c>
      <c r="AQ16" s="202">
        <v>17.62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317.36</v>
      </c>
      <c r="M17" s="202">
        <v>14.93</v>
      </c>
      <c r="N17" s="202">
        <v>19.260000000000002</v>
      </c>
      <c r="O17" s="202">
        <v>0</v>
      </c>
      <c r="P17" s="202">
        <v>20.440000000000001</v>
      </c>
      <c r="Q17" s="202">
        <v>3.35</v>
      </c>
      <c r="R17" s="202">
        <v>6.88</v>
      </c>
      <c r="S17" s="202">
        <v>4.28</v>
      </c>
      <c r="T17" s="202">
        <v>0</v>
      </c>
      <c r="U17" s="202">
        <v>24.4</v>
      </c>
      <c r="V17" s="202">
        <v>2.68</v>
      </c>
      <c r="W17" s="202">
        <v>7.34</v>
      </c>
      <c r="X17" s="202">
        <v>16.04</v>
      </c>
      <c r="Y17" s="202">
        <v>0</v>
      </c>
      <c r="Z17">
        <v>0</v>
      </c>
      <c r="AA17" s="202">
        <v>11.27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18.27</v>
      </c>
      <c r="AQ17" s="202">
        <v>17.62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317.36</v>
      </c>
      <c r="M18" s="202">
        <v>14.93</v>
      </c>
      <c r="N18" s="202">
        <v>19.260000000000002</v>
      </c>
      <c r="O18" s="202">
        <v>0</v>
      </c>
      <c r="P18" s="202">
        <v>20.440000000000001</v>
      </c>
      <c r="Q18" s="202">
        <v>3.35</v>
      </c>
      <c r="R18" s="202">
        <v>6.88</v>
      </c>
      <c r="S18" s="202">
        <v>4.28</v>
      </c>
      <c r="T18" s="202">
        <v>0</v>
      </c>
      <c r="U18" s="202">
        <v>24.4</v>
      </c>
      <c r="V18" s="202">
        <v>2.68</v>
      </c>
      <c r="W18" s="202">
        <v>7.34</v>
      </c>
      <c r="X18" s="202">
        <v>16.04</v>
      </c>
      <c r="Y18" s="202">
        <v>0</v>
      </c>
      <c r="Z18">
        <v>0</v>
      </c>
      <c r="AA18" s="202">
        <v>11.27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18.27</v>
      </c>
      <c r="AQ18" s="202">
        <v>17.62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317.36</v>
      </c>
      <c r="M19" s="202">
        <v>14.93</v>
      </c>
      <c r="N19" s="202">
        <v>19.260000000000002</v>
      </c>
      <c r="O19" s="202">
        <v>0</v>
      </c>
      <c r="P19" s="202">
        <v>20.440000000000001</v>
      </c>
      <c r="Q19" s="202">
        <v>3.35</v>
      </c>
      <c r="R19" s="202">
        <v>6.88</v>
      </c>
      <c r="S19" s="202">
        <v>4.28</v>
      </c>
      <c r="T19" s="202">
        <v>0</v>
      </c>
      <c r="U19" s="202">
        <v>24.4</v>
      </c>
      <c r="V19" s="202">
        <v>2.68</v>
      </c>
      <c r="W19" s="202">
        <v>7.34</v>
      </c>
      <c r="X19" s="202">
        <v>16.04</v>
      </c>
      <c r="Y19" s="202">
        <v>0</v>
      </c>
      <c r="Z19">
        <v>0</v>
      </c>
      <c r="AA19" s="202">
        <v>11.27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18.27</v>
      </c>
      <c r="AQ19" s="202">
        <v>17.03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317.36</v>
      </c>
      <c r="M20" s="202">
        <v>14.93</v>
      </c>
      <c r="N20" s="202">
        <v>19.260000000000002</v>
      </c>
      <c r="O20" s="202">
        <v>0</v>
      </c>
      <c r="P20" s="202">
        <v>20.440000000000001</v>
      </c>
      <c r="Q20" s="202">
        <v>3.35</v>
      </c>
      <c r="R20" s="202">
        <v>6.88</v>
      </c>
      <c r="S20" s="202">
        <v>4.28</v>
      </c>
      <c r="T20" s="202">
        <v>0</v>
      </c>
      <c r="U20" s="202">
        <v>24.4</v>
      </c>
      <c r="V20" s="202">
        <v>2.68</v>
      </c>
      <c r="W20" s="202">
        <v>7.34</v>
      </c>
      <c r="X20" s="202">
        <v>16.04</v>
      </c>
      <c r="Y20" s="202">
        <v>0</v>
      </c>
      <c r="Z20">
        <v>0</v>
      </c>
      <c r="AA20" s="202">
        <v>11.27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18.27</v>
      </c>
      <c r="AQ20" s="202">
        <v>17.03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317.36</v>
      </c>
      <c r="M21" s="202">
        <v>14.93</v>
      </c>
      <c r="N21" s="202">
        <v>19.260000000000002</v>
      </c>
      <c r="O21" s="202">
        <v>0</v>
      </c>
      <c r="P21" s="202">
        <v>20.440000000000001</v>
      </c>
      <c r="Q21" s="202">
        <v>3.35</v>
      </c>
      <c r="R21" s="202">
        <v>6.88</v>
      </c>
      <c r="S21" s="202">
        <v>4.28</v>
      </c>
      <c r="T21" s="202">
        <v>0</v>
      </c>
      <c r="U21" s="202">
        <v>24.67</v>
      </c>
      <c r="V21" s="202">
        <v>2.74</v>
      </c>
      <c r="W21" s="202">
        <v>7.34</v>
      </c>
      <c r="X21" s="202">
        <v>16.04</v>
      </c>
      <c r="Y21" s="202">
        <v>0</v>
      </c>
      <c r="Z21">
        <v>0</v>
      </c>
      <c r="AA21" s="202">
        <v>11.27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18.27</v>
      </c>
      <c r="AQ21" s="202">
        <v>17.03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317.36</v>
      </c>
      <c r="M22" s="202">
        <v>14.93</v>
      </c>
      <c r="N22" s="202">
        <v>19.260000000000002</v>
      </c>
      <c r="O22" s="202">
        <v>0</v>
      </c>
      <c r="P22" s="202">
        <v>20.440000000000001</v>
      </c>
      <c r="Q22" s="202">
        <v>3.35</v>
      </c>
      <c r="R22" s="202">
        <v>6.88</v>
      </c>
      <c r="S22" s="202">
        <v>4.28</v>
      </c>
      <c r="T22" s="202">
        <v>0</v>
      </c>
      <c r="U22" s="202">
        <v>24.72</v>
      </c>
      <c r="V22" s="202">
        <v>2.74</v>
      </c>
      <c r="W22" s="202">
        <v>7.34</v>
      </c>
      <c r="X22" s="202">
        <v>16.04</v>
      </c>
      <c r="Y22" s="202">
        <v>0</v>
      </c>
      <c r="Z22">
        <v>0</v>
      </c>
      <c r="AA22" s="202">
        <v>11.27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18.27</v>
      </c>
      <c r="AQ22" s="202">
        <v>17.03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312</v>
      </c>
      <c r="M23" s="202">
        <v>14.93</v>
      </c>
      <c r="N23" s="202">
        <v>19.260000000000002</v>
      </c>
      <c r="O23" s="202">
        <v>0</v>
      </c>
      <c r="P23" s="202">
        <v>20.440000000000001</v>
      </c>
      <c r="Q23" s="202">
        <v>3.52</v>
      </c>
      <c r="R23" s="202">
        <v>6.88</v>
      </c>
      <c r="S23" s="202">
        <v>4.28</v>
      </c>
      <c r="T23" s="202">
        <v>0</v>
      </c>
      <c r="U23" s="202">
        <v>24.72</v>
      </c>
      <c r="V23" s="202">
        <v>3.2</v>
      </c>
      <c r="W23" s="202">
        <v>6.64</v>
      </c>
      <c r="X23" s="202">
        <v>16.04</v>
      </c>
      <c r="Y23" s="202">
        <v>0</v>
      </c>
      <c r="Z23">
        <v>0</v>
      </c>
      <c r="AA23" s="202">
        <v>11.27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18.27</v>
      </c>
      <c r="AQ23" s="202">
        <v>17.03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312</v>
      </c>
      <c r="M24" s="202">
        <v>14.93</v>
      </c>
      <c r="N24" s="202">
        <v>19.260000000000002</v>
      </c>
      <c r="O24" s="202">
        <v>0</v>
      </c>
      <c r="P24" s="202">
        <v>20.440000000000001</v>
      </c>
      <c r="Q24" s="202">
        <v>3.33</v>
      </c>
      <c r="R24" s="202">
        <v>6.88</v>
      </c>
      <c r="S24" s="202">
        <v>4.28</v>
      </c>
      <c r="T24" s="202">
        <v>0</v>
      </c>
      <c r="U24" s="202">
        <v>24.72</v>
      </c>
      <c r="V24" s="202">
        <v>3.34</v>
      </c>
      <c r="W24" s="202">
        <v>7.34</v>
      </c>
      <c r="X24" s="202">
        <v>16.04</v>
      </c>
      <c r="Y24" s="202">
        <v>0</v>
      </c>
      <c r="Z24">
        <v>0</v>
      </c>
      <c r="AA24" s="202">
        <v>11.27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18.27</v>
      </c>
      <c r="AQ24" s="202">
        <v>17.03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312</v>
      </c>
      <c r="M25" s="202">
        <v>14.93</v>
      </c>
      <c r="N25" s="202">
        <v>19.260000000000002</v>
      </c>
      <c r="O25" s="202">
        <v>0</v>
      </c>
      <c r="P25" s="202">
        <v>20.440000000000001</v>
      </c>
      <c r="Q25" s="202">
        <v>3.33</v>
      </c>
      <c r="R25" s="202">
        <v>6.88</v>
      </c>
      <c r="S25" s="202">
        <v>4.28</v>
      </c>
      <c r="T25" s="202">
        <v>0</v>
      </c>
      <c r="U25" s="202">
        <v>24.72</v>
      </c>
      <c r="V25" s="202">
        <v>3.45</v>
      </c>
      <c r="W25" s="202">
        <v>7.34</v>
      </c>
      <c r="X25" s="202">
        <v>16.04</v>
      </c>
      <c r="Y25" s="202">
        <v>0</v>
      </c>
      <c r="Z25">
        <v>0</v>
      </c>
      <c r="AA25" s="202">
        <v>11.27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18.27</v>
      </c>
      <c r="AQ25" s="202">
        <v>14.43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308.52</v>
      </c>
      <c r="M26" s="202">
        <v>14.93</v>
      </c>
      <c r="N26" s="202">
        <v>19.260000000000002</v>
      </c>
      <c r="O26" s="202">
        <v>0</v>
      </c>
      <c r="P26" s="202">
        <v>20.440000000000001</v>
      </c>
      <c r="Q26" s="202">
        <v>3.33</v>
      </c>
      <c r="R26" s="202">
        <v>6.88</v>
      </c>
      <c r="S26" s="202">
        <v>4.28</v>
      </c>
      <c r="T26" s="202">
        <v>0</v>
      </c>
      <c r="U26" s="202">
        <v>24.72</v>
      </c>
      <c r="V26" s="202">
        <v>3.45</v>
      </c>
      <c r="W26" s="202">
        <v>7.34</v>
      </c>
      <c r="X26" s="202">
        <v>16.04</v>
      </c>
      <c r="Y26" s="202">
        <v>0</v>
      </c>
      <c r="Z26">
        <v>0</v>
      </c>
      <c r="AA26" s="202">
        <v>11.27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18.27</v>
      </c>
      <c r="AQ26" s="202">
        <v>14.43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308.52</v>
      </c>
      <c r="M27" s="202">
        <v>27.15</v>
      </c>
      <c r="N27" s="202">
        <v>35.049999999999997</v>
      </c>
      <c r="O27" s="202">
        <v>0</v>
      </c>
      <c r="P27" s="202">
        <v>37.17</v>
      </c>
      <c r="Q27" s="202">
        <v>3.33</v>
      </c>
      <c r="R27" s="202">
        <v>6.88</v>
      </c>
      <c r="S27" s="202">
        <v>4.28</v>
      </c>
      <c r="T27" s="202">
        <v>0</v>
      </c>
      <c r="U27" s="202">
        <v>24.72</v>
      </c>
      <c r="V27" s="202">
        <v>3.45</v>
      </c>
      <c r="W27" s="202">
        <v>13.11</v>
      </c>
      <c r="X27" s="202">
        <v>28.5</v>
      </c>
      <c r="Y27" s="202">
        <v>0</v>
      </c>
      <c r="Z27">
        <v>0</v>
      </c>
      <c r="AA27" s="202">
        <v>11.27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18.27</v>
      </c>
      <c r="AQ27" s="202">
        <v>14.43</v>
      </c>
      <c r="AR27" s="202">
        <v>0.17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308.52</v>
      </c>
      <c r="M28" s="202">
        <v>27.15</v>
      </c>
      <c r="N28" s="202">
        <v>35.049999999999997</v>
      </c>
      <c r="O28" s="202">
        <v>0</v>
      </c>
      <c r="P28" s="202">
        <v>37.17</v>
      </c>
      <c r="Q28" s="202">
        <v>3.33</v>
      </c>
      <c r="R28" s="202">
        <v>6.87</v>
      </c>
      <c r="S28" s="202">
        <v>4.28</v>
      </c>
      <c r="T28" s="202">
        <v>0</v>
      </c>
      <c r="U28" s="202">
        <v>24.72</v>
      </c>
      <c r="V28" s="202">
        <v>3.45</v>
      </c>
      <c r="W28" s="202">
        <v>13.34</v>
      </c>
      <c r="X28" s="202">
        <v>29.17</v>
      </c>
      <c r="Y28" s="202">
        <v>0</v>
      </c>
      <c r="Z28">
        <v>0</v>
      </c>
      <c r="AA28" s="202">
        <v>11.27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18.27</v>
      </c>
      <c r="AQ28" s="202">
        <v>14.43</v>
      </c>
      <c r="AR28" s="202">
        <v>0.31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312</v>
      </c>
      <c r="M29" s="202">
        <v>27.15</v>
      </c>
      <c r="N29" s="202">
        <v>35.049999999999997</v>
      </c>
      <c r="O29" s="202">
        <v>0</v>
      </c>
      <c r="P29" s="202">
        <v>37.17</v>
      </c>
      <c r="Q29" s="202">
        <v>3.33</v>
      </c>
      <c r="R29" s="202">
        <v>6.88</v>
      </c>
      <c r="S29" s="202">
        <v>4.28</v>
      </c>
      <c r="T29" s="202">
        <v>0</v>
      </c>
      <c r="U29" s="202">
        <v>24.72</v>
      </c>
      <c r="V29" s="202">
        <v>2.95</v>
      </c>
      <c r="W29" s="202">
        <v>13.34</v>
      </c>
      <c r="X29" s="202">
        <v>29.17</v>
      </c>
      <c r="Y29" s="202">
        <v>0</v>
      </c>
      <c r="Z29">
        <v>0</v>
      </c>
      <c r="AA29" s="202">
        <v>11.27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18.27</v>
      </c>
      <c r="AQ29" s="202">
        <v>14.43</v>
      </c>
      <c r="AR29" s="202">
        <v>1.02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377.08</v>
      </c>
      <c r="M30" s="202">
        <v>27.15</v>
      </c>
      <c r="N30" s="202">
        <v>35.049999999999997</v>
      </c>
      <c r="O30" s="202">
        <v>0</v>
      </c>
      <c r="P30" s="202">
        <v>37.17</v>
      </c>
      <c r="Q30" s="202">
        <v>6.05</v>
      </c>
      <c r="R30" s="202">
        <v>12.51</v>
      </c>
      <c r="S30" s="202">
        <v>7.79</v>
      </c>
      <c r="T30" s="202">
        <v>0</v>
      </c>
      <c r="U30" s="202">
        <v>24.72</v>
      </c>
      <c r="V30" s="202">
        <v>3.45</v>
      </c>
      <c r="W30" s="202">
        <v>13.34</v>
      </c>
      <c r="X30" s="202">
        <v>29.17</v>
      </c>
      <c r="Y30" s="202">
        <v>0</v>
      </c>
      <c r="Z30">
        <v>0</v>
      </c>
      <c r="AA30" s="202">
        <v>11.27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37.479999999999997</v>
      </c>
      <c r="AQ30" s="202">
        <v>26.61</v>
      </c>
      <c r="AR30" s="202">
        <v>3.91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471.29</v>
      </c>
      <c r="M31" s="202">
        <v>27.15</v>
      </c>
      <c r="N31" s="202">
        <v>35.049999999999997</v>
      </c>
      <c r="O31" s="202">
        <v>0</v>
      </c>
      <c r="P31" s="202">
        <v>37.17</v>
      </c>
      <c r="Q31" s="202">
        <v>6.07</v>
      </c>
      <c r="R31" s="202">
        <v>12.51</v>
      </c>
      <c r="S31" s="202">
        <v>7.79</v>
      </c>
      <c r="T31" s="202">
        <v>0</v>
      </c>
      <c r="U31" s="202">
        <v>24.72</v>
      </c>
      <c r="V31" s="202">
        <v>3.45</v>
      </c>
      <c r="W31" s="202">
        <v>13.34</v>
      </c>
      <c r="X31" s="202">
        <v>29.17</v>
      </c>
      <c r="Y31" s="202">
        <v>0</v>
      </c>
      <c r="Z31">
        <v>0</v>
      </c>
      <c r="AA31" s="202">
        <v>11.27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37.479999999999997</v>
      </c>
      <c r="AQ31" s="202">
        <v>26.61</v>
      </c>
      <c r="AR31" s="202">
        <v>9.86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557.39</v>
      </c>
      <c r="M32" s="202">
        <v>27.15</v>
      </c>
      <c r="N32" s="202">
        <v>35.049999999999997</v>
      </c>
      <c r="O32" s="202">
        <v>0</v>
      </c>
      <c r="P32" s="202">
        <v>37.17</v>
      </c>
      <c r="Q32" s="202">
        <v>6.07</v>
      </c>
      <c r="R32" s="202">
        <v>12.51</v>
      </c>
      <c r="S32" s="202">
        <v>7.79</v>
      </c>
      <c r="T32" s="202">
        <v>0</v>
      </c>
      <c r="U32" s="202">
        <v>24.72</v>
      </c>
      <c r="V32" s="202">
        <v>3.45</v>
      </c>
      <c r="W32" s="202">
        <v>13.34</v>
      </c>
      <c r="X32" s="202">
        <v>29.17</v>
      </c>
      <c r="Y32" s="202">
        <v>0</v>
      </c>
      <c r="Z32">
        <v>0</v>
      </c>
      <c r="AA32" s="202">
        <v>11.27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37.479999999999997</v>
      </c>
      <c r="AQ32" s="202">
        <v>26.61</v>
      </c>
      <c r="AR32" s="202">
        <v>17.5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8.6</v>
      </c>
      <c r="L33" s="202">
        <v>557.39</v>
      </c>
      <c r="M33" s="202">
        <v>27.15</v>
      </c>
      <c r="N33" s="202">
        <v>35.049999999999997</v>
      </c>
      <c r="O33" s="202">
        <v>0</v>
      </c>
      <c r="P33" s="202">
        <v>37.17</v>
      </c>
      <c r="Q33" s="202">
        <v>6.07</v>
      </c>
      <c r="R33" s="202">
        <v>12.51</v>
      </c>
      <c r="S33" s="202">
        <v>7.79</v>
      </c>
      <c r="T33" s="202">
        <v>0</v>
      </c>
      <c r="U33" s="202">
        <v>24.72</v>
      </c>
      <c r="V33" s="202">
        <v>3.45</v>
      </c>
      <c r="W33" s="202">
        <v>13.34</v>
      </c>
      <c r="X33" s="202">
        <v>29.17</v>
      </c>
      <c r="Y33" s="202">
        <v>0</v>
      </c>
      <c r="Z33">
        <v>0</v>
      </c>
      <c r="AA33" s="202">
        <v>11.27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37.479999999999997</v>
      </c>
      <c r="AQ33" s="202">
        <v>26.61</v>
      </c>
      <c r="AR33" s="202">
        <v>17.5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8.99</v>
      </c>
      <c r="L34" s="202">
        <v>557.39</v>
      </c>
      <c r="M34" s="202">
        <v>27.15</v>
      </c>
      <c r="N34" s="202">
        <v>35.049999999999997</v>
      </c>
      <c r="O34" s="202">
        <v>0</v>
      </c>
      <c r="P34" s="202">
        <v>37.17</v>
      </c>
      <c r="Q34" s="202">
        <v>6.07</v>
      </c>
      <c r="R34" s="202">
        <v>12.51</v>
      </c>
      <c r="S34" s="202">
        <v>7.79</v>
      </c>
      <c r="T34" s="202">
        <v>0</v>
      </c>
      <c r="U34" s="202">
        <v>24.72</v>
      </c>
      <c r="V34" s="202">
        <v>3.45</v>
      </c>
      <c r="W34" s="202">
        <v>13.34</v>
      </c>
      <c r="X34" s="202">
        <v>29.17</v>
      </c>
      <c r="Y34" s="202">
        <v>0</v>
      </c>
      <c r="Z34">
        <v>0</v>
      </c>
      <c r="AA34" s="202">
        <v>11.27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37.479999999999997</v>
      </c>
      <c r="AQ34" s="202">
        <v>26.61</v>
      </c>
      <c r="AR34" s="202">
        <v>19.5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9.35</v>
      </c>
      <c r="L35" s="202">
        <v>557.39</v>
      </c>
      <c r="M35" s="202">
        <v>27.15</v>
      </c>
      <c r="N35" s="202">
        <v>35.049999999999997</v>
      </c>
      <c r="O35" s="202">
        <v>0</v>
      </c>
      <c r="P35" s="202">
        <v>37.17</v>
      </c>
      <c r="Q35" s="202">
        <v>6.07</v>
      </c>
      <c r="R35" s="202">
        <v>12.51</v>
      </c>
      <c r="S35" s="202">
        <v>7.79</v>
      </c>
      <c r="T35" s="202">
        <v>0</v>
      </c>
      <c r="U35" s="202">
        <v>24.72</v>
      </c>
      <c r="V35" s="202">
        <v>3.45</v>
      </c>
      <c r="W35" s="202">
        <v>13.34</v>
      </c>
      <c r="X35" s="202">
        <v>29.17</v>
      </c>
      <c r="Y35" s="202">
        <v>0</v>
      </c>
      <c r="Z35">
        <v>0</v>
      </c>
      <c r="AA35" s="202">
        <v>11.27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37.479999999999997</v>
      </c>
      <c r="AQ35" s="202">
        <v>26.61</v>
      </c>
      <c r="AR35" s="202">
        <v>19.5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8.99</v>
      </c>
      <c r="L36" s="202">
        <v>557.39</v>
      </c>
      <c r="M36" s="202">
        <v>27.15</v>
      </c>
      <c r="N36" s="202">
        <v>35.049999999999997</v>
      </c>
      <c r="O36" s="202">
        <v>0</v>
      </c>
      <c r="P36" s="202">
        <v>37.17</v>
      </c>
      <c r="Q36" s="202">
        <v>6.07</v>
      </c>
      <c r="R36" s="202">
        <v>12.51</v>
      </c>
      <c r="S36" s="202">
        <v>7.79</v>
      </c>
      <c r="T36" s="202">
        <v>0</v>
      </c>
      <c r="U36" s="202">
        <v>24.72</v>
      </c>
      <c r="V36" s="202">
        <v>3.45</v>
      </c>
      <c r="W36" s="202">
        <v>13.34</v>
      </c>
      <c r="X36" s="202">
        <v>29.17</v>
      </c>
      <c r="Y36" s="202">
        <v>0</v>
      </c>
      <c r="Z36">
        <v>0</v>
      </c>
      <c r="AA36" s="202">
        <v>11.27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37.479999999999997</v>
      </c>
      <c r="AQ36" s="202">
        <v>26.61</v>
      </c>
      <c r="AR36" s="202">
        <v>19.5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8.99</v>
      </c>
      <c r="L37" s="202">
        <v>557.39</v>
      </c>
      <c r="M37" s="202">
        <v>27.15</v>
      </c>
      <c r="N37" s="202">
        <v>35.049999999999997</v>
      </c>
      <c r="O37" s="202">
        <v>0</v>
      </c>
      <c r="P37" s="202">
        <v>37.17</v>
      </c>
      <c r="Q37" s="202">
        <v>6.07</v>
      </c>
      <c r="R37" s="202">
        <v>12.51</v>
      </c>
      <c r="S37" s="202">
        <v>7.79</v>
      </c>
      <c r="T37" s="202">
        <v>0</v>
      </c>
      <c r="U37" s="202">
        <v>24.72</v>
      </c>
      <c r="V37" s="202">
        <v>3.45</v>
      </c>
      <c r="W37" s="202">
        <v>13.34</v>
      </c>
      <c r="X37" s="202">
        <v>29.17</v>
      </c>
      <c r="Y37" s="202">
        <v>0</v>
      </c>
      <c r="Z37">
        <v>0</v>
      </c>
      <c r="AA37" s="202">
        <v>11.27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37.479999999999997</v>
      </c>
      <c r="AQ37" s="202">
        <v>26.61</v>
      </c>
      <c r="AR37" s="202">
        <v>19.5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8.99</v>
      </c>
      <c r="L38" s="202">
        <v>557.39</v>
      </c>
      <c r="M38" s="202">
        <v>27.15</v>
      </c>
      <c r="N38" s="202">
        <v>35.049999999999997</v>
      </c>
      <c r="O38" s="202">
        <v>0</v>
      </c>
      <c r="P38" s="202">
        <v>37.17</v>
      </c>
      <c r="Q38" s="202">
        <v>6.07</v>
      </c>
      <c r="R38" s="202">
        <v>12.51</v>
      </c>
      <c r="S38" s="202">
        <v>7.79</v>
      </c>
      <c r="T38" s="202">
        <v>0</v>
      </c>
      <c r="U38" s="202">
        <v>24.72</v>
      </c>
      <c r="V38" s="202">
        <v>3.45</v>
      </c>
      <c r="W38" s="202">
        <v>13.34</v>
      </c>
      <c r="X38" s="202">
        <v>29.17</v>
      </c>
      <c r="Y38" s="202">
        <v>0</v>
      </c>
      <c r="Z38">
        <v>0</v>
      </c>
      <c r="AA38" s="202">
        <v>11.27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37.479999999999997</v>
      </c>
      <c r="AQ38" s="202">
        <v>26.61</v>
      </c>
      <c r="AR38" s="202">
        <v>19.5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8.99</v>
      </c>
      <c r="L39" s="202">
        <v>532.25</v>
      </c>
      <c r="M39" s="202">
        <v>27.15</v>
      </c>
      <c r="N39" s="202">
        <v>35.049999999999997</v>
      </c>
      <c r="O39" s="202">
        <v>0</v>
      </c>
      <c r="P39" s="202">
        <v>37.17</v>
      </c>
      <c r="Q39" s="202">
        <v>6.07</v>
      </c>
      <c r="R39" s="202">
        <v>12.51</v>
      </c>
      <c r="S39" s="202">
        <v>7.79</v>
      </c>
      <c r="T39" s="202">
        <v>0</v>
      </c>
      <c r="U39" s="202">
        <v>24.72</v>
      </c>
      <c r="V39" s="202">
        <v>3.45</v>
      </c>
      <c r="W39" s="202">
        <v>13.34</v>
      </c>
      <c r="X39" s="202">
        <v>29.17</v>
      </c>
      <c r="Y39" s="202">
        <v>0</v>
      </c>
      <c r="Z39">
        <v>0</v>
      </c>
      <c r="AA39" s="202">
        <v>11.27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37.479999999999997</v>
      </c>
      <c r="AQ39" s="202">
        <v>26.61</v>
      </c>
      <c r="AR39" s="202">
        <v>19.5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8.99</v>
      </c>
      <c r="L40" s="202">
        <v>532.25</v>
      </c>
      <c r="M40" s="202">
        <v>27.15</v>
      </c>
      <c r="N40" s="202">
        <v>35.049999999999997</v>
      </c>
      <c r="O40" s="202">
        <v>0</v>
      </c>
      <c r="P40" s="202">
        <v>37.17</v>
      </c>
      <c r="Q40" s="202">
        <v>6.07</v>
      </c>
      <c r="R40" s="202">
        <v>12.51</v>
      </c>
      <c r="S40" s="202">
        <v>7.79</v>
      </c>
      <c r="T40" s="202">
        <v>0</v>
      </c>
      <c r="U40" s="202">
        <v>24.72</v>
      </c>
      <c r="V40" s="202">
        <v>3.45</v>
      </c>
      <c r="W40" s="202">
        <v>13.34</v>
      </c>
      <c r="X40" s="202">
        <v>29.17</v>
      </c>
      <c r="Y40" s="202">
        <v>0</v>
      </c>
      <c r="Z40">
        <v>0</v>
      </c>
      <c r="AA40" s="202">
        <v>11.27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37.479999999999997</v>
      </c>
      <c r="AQ40" s="202">
        <v>26.61</v>
      </c>
      <c r="AR40" s="202">
        <v>20.5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9</v>
      </c>
      <c r="L41" s="202">
        <v>557.38</v>
      </c>
      <c r="M41" s="202">
        <v>27.15</v>
      </c>
      <c r="N41" s="202">
        <v>35.049999999999997</v>
      </c>
      <c r="O41" s="202">
        <v>0</v>
      </c>
      <c r="P41" s="202">
        <v>37.17</v>
      </c>
      <c r="Q41" s="202">
        <v>6.07</v>
      </c>
      <c r="R41" s="202">
        <v>12.51</v>
      </c>
      <c r="S41" s="202">
        <v>7.79</v>
      </c>
      <c r="T41" s="202">
        <v>0</v>
      </c>
      <c r="U41" s="202">
        <v>24.72</v>
      </c>
      <c r="V41" s="202">
        <v>3.45</v>
      </c>
      <c r="W41" s="202">
        <v>13.34</v>
      </c>
      <c r="X41" s="202">
        <v>29.17</v>
      </c>
      <c r="Y41" s="202">
        <v>0</v>
      </c>
      <c r="Z41">
        <v>0</v>
      </c>
      <c r="AA41" s="202">
        <v>11.27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37.479999999999997</v>
      </c>
      <c r="AQ41" s="202">
        <v>26.61</v>
      </c>
      <c r="AR41" s="202">
        <v>20.5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9</v>
      </c>
      <c r="L42" s="202">
        <v>557.39</v>
      </c>
      <c r="M42" s="202">
        <v>27.15</v>
      </c>
      <c r="N42" s="202">
        <v>35.049999999999997</v>
      </c>
      <c r="O42" s="202">
        <v>0</v>
      </c>
      <c r="P42" s="202">
        <v>37.17</v>
      </c>
      <c r="Q42" s="202">
        <v>6.07</v>
      </c>
      <c r="R42" s="202">
        <v>12.51</v>
      </c>
      <c r="S42" s="202">
        <v>7.79</v>
      </c>
      <c r="T42" s="202">
        <v>0</v>
      </c>
      <c r="U42" s="202">
        <v>24.72</v>
      </c>
      <c r="V42" s="202">
        <v>3.45</v>
      </c>
      <c r="W42" s="202">
        <v>13.34</v>
      </c>
      <c r="X42" s="202">
        <v>29.17</v>
      </c>
      <c r="Y42" s="202">
        <v>0</v>
      </c>
      <c r="Z42">
        <v>0</v>
      </c>
      <c r="AA42" s="202">
        <v>11.27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37.479999999999997</v>
      </c>
      <c r="AQ42" s="202">
        <v>26.61</v>
      </c>
      <c r="AR42" s="202">
        <v>20.5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557.39</v>
      </c>
      <c r="M43" s="202">
        <v>27.15</v>
      </c>
      <c r="N43" s="202">
        <v>35.049999999999997</v>
      </c>
      <c r="O43" s="202">
        <v>0</v>
      </c>
      <c r="P43" s="202">
        <v>37.17</v>
      </c>
      <c r="Q43" s="202">
        <v>6.07</v>
      </c>
      <c r="R43" s="202">
        <v>12.51</v>
      </c>
      <c r="S43" s="202">
        <v>7.79</v>
      </c>
      <c r="T43" s="202">
        <v>0</v>
      </c>
      <c r="U43" s="202">
        <v>24.67</v>
      </c>
      <c r="V43" s="202">
        <v>3.45</v>
      </c>
      <c r="W43" s="202">
        <v>13.34</v>
      </c>
      <c r="X43" s="202">
        <v>29.17</v>
      </c>
      <c r="Y43" s="202">
        <v>0</v>
      </c>
      <c r="Z43">
        <v>0</v>
      </c>
      <c r="AA43" s="202">
        <v>11.27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37.479999999999997</v>
      </c>
      <c r="AQ43" s="202">
        <v>26.61</v>
      </c>
      <c r="AR43" s="202">
        <v>20.5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557.39</v>
      </c>
      <c r="M44" s="202">
        <v>27.15</v>
      </c>
      <c r="N44" s="202">
        <v>35.049999999999997</v>
      </c>
      <c r="O44" s="202">
        <v>0</v>
      </c>
      <c r="P44" s="202">
        <v>37.17</v>
      </c>
      <c r="Q44" s="202">
        <v>6.07</v>
      </c>
      <c r="R44" s="202">
        <v>12.51</v>
      </c>
      <c r="S44" s="202">
        <v>7.79</v>
      </c>
      <c r="T44" s="202">
        <v>0</v>
      </c>
      <c r="U44" s="202">
        <v>24.67</v>
      </c>
      <c r="V44" s="202">
        <v>3.45</v>
      </c>
      <c r="W44" s="202">
        <v>13.34</v>
      </c>
      <c r="X44" s="202">
        <v>29.17</v>
      </c>
      <c r="Y44" s="202">
        <v>0</v>
      </c>
      <c r="Z44">
        <v>0</v>
      </c>
      <c r="AA44" s="202">
        <v>11.27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37.479999999999997</v>
      </c>
      <c r="AQ44" s="202">
        <v>26.61</v>
      </c>
      <c r="AR44" s="202">
        <v>20.5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432.81</v>
      </c>
      <c r="M45" s="202">
        <v>27.15</v>
      </c>
      <c r="N45" s="202">
        <v>35.049999999999997</v>
      </c>
      <c r="O45" s="202">
        <v>0</v>
      </c>
      <c r="P45" s="202">
        <v>37.17</v>
      </c>
      <c r="Q45" s="202">
        <v>6.07</v>
      </c>
      <c r="R45" s="202">
        <v>12.51</v>
      </c>
      <c r="S45" s="202">
        <v>7.79</v>
      </c>
      <c r="T45" s="202">
        <v>0</v>
      </c>
      <c r="U45" s="202">
        <v>24.67</v>
      </c>
      <c r="V45" s="202">
        <v>3.45</v>
      </c>
      <c r="W45" s="202">
        <v>13.34</v>
      </c>
      <c r="X45" s="202">
        <v>29.17</v>
      </c>
      <c r="Y45" s="202">
        <v>0</v>
      </c>
      <c r="Z45">
        <v>0</v>
      </c>
      <c r="AA45" s="202">
        <v>11.27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37.479999999999997</v>
      </c>
      <c r="AQ45" s="202">
        <v>26.61</v>
      </c>
      <c r="AR45" s="202">
        <v>20.5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432.81</v>
      </c>
      <c r="M46" s="202">
        <v>27.15</v>
      </c>
      <c r="N46" s="202">
        <v>35.049999999999997</v>
      </c>
      <c r="O46" s="202">
        <v>0</v>
      </c>
      <c r="P46" s="202">
        <v>37.17</v>
      </c>
      <c r="Q46" s="202">
        <v>6.07</v>
      </c>
      <c r="R46" s="202">
        <v>12.51</v>
      </c>
      <c r="S46" s="202">
        <v>7.79</v>
      </c>
      <c r="T46" s="202">
        <v>0</v>
      </c>
      <c r="U46" s="202">
        <v>24.67</v>
      </c>
      <c r="V46" s="202">
        <v>3.45</v>
      </c>
      <c r="W46" s="202">
        <v>13.34</v>
      </c>
      <c r="X46" s="202">
        <v>29.17</v>
      </c>
      <c r="Y46" s="202">
        <v>0</v>
      </c>
      <c r="Z46">
        <v>0</v>
      </c>
      <c r="AA46" s="202">
        <v>11.27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37.479999999999997</v>
      </c>
      <c r="AQ46" s="202">
        <v>26.61</v>
      </c>
      <c r="AR46" s="202">
        <v>20.5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394.34</v>
      </c>
      <c r="M47" s="202">
        <v>27.15</v>
      </c>
      <c r="N47" s="202">
        <v>35.049999999999997</v>
      </c>
      <c r="O47" s="202">
        <v>0</v>
      </c>
      <c r="P47" s="202">
        <v>37.17</v>
      </c>
      <c r="Q47" s="202">
        <v>6.07</v>
      </c>
      <c r="R47" s="202">
        <v>12.51</v>
      </c>
      <c r="S47" s="202">
        <v>7.79</v>
      </c>
      <c r="T47" s="202">
        <v>0</v>
      </c>
      <c r="U47" s="202">
        <v>24.67</v>
      </c>
      <c r="V47" s="202">
        <v>3.45</v>
      </c>
      <c r="W47" s="202">
        <v>13.34</v>
      </c>
      <c r="X47" s="202">
        <v>29.17</v>
      </c>
      <c r="Y47" s="202">
        <v>0</v>
      </c>
      <c r="Z47">
        <v>0</v>
      </c>
      <c r="AA47" s="202">
        <v>11.57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37.479999999999997</v>
      </c>
      <c r="AQ47" s="202">
        <v>26.61</v>
      </c>
      <c r="AR47" s="202">
        <v>20.5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394.34</v>
      </c>
      <c r="M48" s="202">
        <v>27.15</v>
      </c>
      <c r="N48" s="202">
        <v>35.049999999999997</v>
      </c>
      <c r="O48" s="202">
        <v>0</v>
      </c>
      <c r="P48" s="202">
        <v>37.17</v>
      </c>
      <c r="Q48" s="202">
        <v>6.07</v>
      </c>
      <c r="R48" s="202">
        <v>12.51</v>
      </c>
      <c r="S48" s="202">
        <v>7.79</v>
      </c>
      <c r="T48" s="202">
        <v>0</v>
      </c>
      <c r="U48" s="202">
        <v>24.67</v>
      </c>
      <c r="V48" s="202">
        <v>3.45</v>
      </c>
      <c r="W48" s="202">
        <v>13.34</v>
      </c>
      <c r="X48" s="202">
        <v>29.17</v>
      </c>
      <c r="Y48" s="202">
        <v>0</v>
      </c>
      <c r="Z48">
        <v>0</v>
      </c>
      <c r="AA48" s="202">
        <v>11.57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37.479999999999997</v>
      </c>
      <c r="AQ48" s="202">
        <v>26.61</v>
      </c>
      <c r="AR48" s="202">
        <v>20.5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394.34</v>
      </c>
      <c r="M49" s="202">
        <v>27.15</v>
      </c>
      <c r="N49" s="202">
        <v>35.049999999999997</v>
      </c>
      <c r="O49" s="202">
        <v>0</v>
      </c>
      <c r="P49" s="202">
        <v>37.17</v>
      </c>
      <c r="Q49" s="202">
        <v>6.07</v>
      </c>
      <c r="R49" s="202">
        <v>12.51</v>
      </c>
      <c r="S49" s="202">
        <v>7.79</v>
      </c>
      <c r="T49" s="202">
        <v>0</v>
      </c>
      <c r="U49" s="202">
        <v>24.67</v>
      </c>
      <c r="V49" s="202">
        <v>3.45</v>
      </c>
      <c r="W49" s="202">
        <v>13.34</v>
      </c>
      <c r="X49" s="202">
        <v>29.17</v>
      </c>
      <c r="Y49" s="202">
        <v>0</v>
      </c>
      <c r="Z49">
        <v>0</v>
      </c>
      <c r="AA49" s="202">
        <v>11.57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37.479999999999997</v>
      </c>
      <c r="AQ49" s="202">
        <v>26.61</v>
      </c>
      <c r="AR49" s="202">
        <v>21.7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394.34</v>
      </c>
      <c r="M50" s="202">
        <v>27.15</v>
      </c>
      <c r="N50" s="202">
        <v>35.049999999999997</v>
      </c>
      <c r="O50" s="202">
        <v>0</v>
      </c>
      <c r="P50" s="202">
        <v>37.17</v>
      </c>
      <c r="Q50" s="202">
        <v>6.07</v>
      </c>
      <c r="R50" s="202">
        <v>12.51</v>
      </c>
      <c r="S50" s="202">
        <v>7.79</v>
      </c>
      <c r="T50" s="202">
        <v>0</v>
      </c>
      <c r="U50" s="202">
        <v>24.67</v>
      </c>
      <c r="V50" s="202">
        <v>3.45</v>
      </c>
      <c r="W50" s="202">
        <v>13.34</v>
      </c>
      <c r="X50" s="202">
        <v>29.17</v>
      </c>
      <c r="Y50" s="202">
        <v>0</v>
      </c>
      <c r="Z50">
        <v>0</v>
      </c>
      <c r="AA50" s="202">
        <v>11.57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37.479999999999997</v>
      </c>
      <c r="AQ50" s="202">
        <v>26.61</v>
      </c>
      <c r="AR50" s="202">
        <v>21.7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394.34</v>
      </c>
      <c r="M51" s="202">
        <v>27.15</v>
      </c>
      <c r="N51" s="202">
        <v>35.049999999999997</v>
      </c>
      <c r="O51" s="202">
        <v>0</v>
      </c>
      <c r="P51" s="202">
        <v>37.17</v>
      </c>
      <c r="Q51" s="202">
        <v>6.07</v>
      </c>
      <c r="R51" s="202">
        <v>12.51</v>
      </c>
      <c r="S51" s="202">
        <v>7.79</v>
      </c>
      <c r="T51" s="202">
        <v>0</v>
      </c>
      <c r="U51" s="202">
        <v>24.67</v>
      </c>
      <c r="V51" s="202">
        <v>3.45</v>
      </c>
      <c r="W51" s="202">
        <v>13.34</v>
      </c>
      <c r="X51" s="202">
        <v>29.17</v>
      </c>
      <c r="Y51" s="202">
        <v>0</v>
      </c>
      <c r="Z51">
        <v>0</v>
      </c>
      <c r="AA51" s="202">
        <v>11.57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37.479999999999997</v>
      </c>
      <c r="AQ51" s="202">
        <v>26.61</v>
      </c>
      <c r="AR51" s="202">
        <v>21.7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394.34</v>
      </c>
      <c r="M52" s="202">
        <v>27.15</v>
      </c>
      <c r="N52" s="202">
        <v>35.049999999999997</v>
      </c>
      <c r="O52" s="202">
        <v>0</v>
      </c>
      <c r="P52" s="202">
        <v>37.17</v>
      </c>
      <c r="Q52" s="202">
        <v>6.07</v>
      </c>
      <c r="R52" s="202">
        <v>12.51</v>
      </c>
      <c r="S52" s="202">
        <v>7.79</v>
      </c>
      <c r="T52" s="202">
        <v>0</v>
      </c>
      <c r="U52" s="202">
        <v>24.67</v>
      </c>
      <c r="V52" s="202">
        <v>3.45</v>
      </c>
      <c r="W52" s="202">
        <v>13.34</v>
      </c>
      <c r="X52" s="202">
        <v>29.17</v>
      </c>
      <c r="Y52" s="202">
        <v>0</v>
      </c>
      <c r="Z52">
        <v>0</v>
      </c>
      <c r="AA52" s="202">
        <v>11.57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37.479999999999997</v>
      </c>
      <c r="AQ52" s="202">
        <v>26.61</v>
      </c>
      <c r="AR52" s="202">
        <v>21.7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394.33</v>
      </c>
      <c r="M53" s="202">
        <v>27.15</v>
      </c>
      <c r="N53" s="202">
        <v>35.049999999999997</v>
      </c>
      <c r="O53" s="202">
        <v>0</v>
      </c>
      <c r="P53" s="202">
        <v>37.17</v>
      </c>
      <c r="Q53" s="202">
        <v>6.07</v>
      </c>
      <c r="R53" s="202">
        <v>12.51</v>
      </c>
      <c r="S53" s="202">
        <v>7.79</v>
      </c>
      <c r="T53" s="202">
        <v>0</v>
      </c>
      <c r="U53" s="202">
        <v>24.67</v>
      </c>
      <c r="V53" s="202">
        <v>3.45</v>
      </c>
      <c r="W53" s="202">
        <v>13.34</v>
      </c>
      <c r="X53" s="202">
        <v>29.17</v>
      </c>
      <c r="Y53" s="202">
        <v>0</v>
      </c>
      <c r="Z53">
        <v>0</v>
      </c>
      <c r="AA53" s="202">
        <v>11.57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37.86</v>
      </c>
      <c r="AQ53" s="202">
        <v>26.87</v>
      </c>
      <c r="AR53" s="202">
        <v>21.7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384.72</v>
      </c>
      <c r="M54" s="202">
        <v>27.15</v>
      </c>
      <c r="N54" s="202">
        <v>35.049999999999997</v>
      </c>
      <c r="O54" s="202">
        <v>0</v>
      </c>
      <c r="P54" s="202">
        <v>37.17</v>
      </c>
      <c r="Q54" s="202">
        <v>6.07</v>
      </c>
      <c r="R54" s="202">
        <v>12.51</v>
      </c>
      <c r="S54" s="202">
        <v>7.79</v>
      </c>
      <c r="T54" s="202">
        <v>0</v>
      </c>
      <c r="U54" s="202">
        <v>24.67</v>
      </c>
      <c r="V54" s="202">
        <v>3.45</v>
      </c>
      <c r="W54" s="202">
        <v>13.34</v>
      </c>
      <c r="X54" s="202">
        <v>29.17</v>
      </c>
      <c r="Y54" s="202">
        <v>0</v>
      </c>
      <c r="Z54">
        <v>0</v>
      </c>
      <c r="AA54" s="202">
        <v>11.57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37.86</v>
      </c>
      <c r="AQ54" s="202">
        <v>26.88</v>
      </c>
      <c r="AR54" s="202">
        <v>21.7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306.57</v>
      </c>
      <c r="M55" s="202">
        <v>27.15</v>
      </c>
      <c r="N55" s="202">
        <v>35.049999999999997</v>
      </c>
      <c r="O55" s="202">
        <v>0</v>
      </c>
      <c r="P55" s="202">
        <v>37.17</v>
      </c>
      <c r="Q55" s="202">
        <v>3.33</v>
      </c>
      <c r="R55" s="202">
        <v>6.88</v>
      </c>
      <c r="S55" s="202">
        <v>4.28</v>
      </c>
      <c r="T55" s="202">
        <v>0</v>
      </c>
      <c r="U55" s="202">
        <v>24.67</v>
      </c>
      <c r="V55" s="202">
        <v>3.45</v>
      </c>
      <c r="W55" s="202">
        <v>13.34</v>
      </c>
      <c r="X55" s="202">
        <v>29.17</v>
      </c>
      <c r="Y55" s="202">
        <v>0</v>
      </c>
      <c r="Z55">
        <v>0</v>
      </c>
      <c r="AA55" s="202">
        <v>11.27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18.27</v>
      </c>
      <c r="AQ55" s="202">
        <v>14.43</v>
      </c>
      <c r="AR55" s="202">
        <v>21.7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306.57</v>
      </c>
      <c r="M56" s="202">
        <v>27.15</v>
      </c>
      <c r="N56" s="202">
        <v>35.049999999999997</v>
      </c>
      <c r="O56" s="202">
        <v>0</v>
      </c>
      <c r="P56" s="202">
        <v>37.17</v>
      </c>
      <c r="Q56" s="202">
        <v>3.33</v>
      </c>
      <c r="R56" s="202">
        <v>6.88</v>
      </c>
      <c r="S56" s="202">
        <v>4.28</v>
      </c>
      <c r="T56" s="202">
        <v>0</v>
      </c>
      <c r="U56" s="202">
        <v>24.67</v>
      </c>
      <c r="V56" s="202">
        <v>2.95</v>
      </c>
      <c r="W56" s="202">
        <v>7.34</v>
      </c>
      <c r="X56" s="202">
        <v>16.04</v>
      </c>
      <c r="Y56" s="202">
        <v>0</v>
      </c>
      <c r="Z56">
        <v>0</v>
      </c>
      <c r="AA56" s="202">
        <v>11.27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18.27</v>
      </c>
      <c r="AQ56" s="202">
        <v>14.43</v>
      </c>
      <c r="AR56" s="202">
        <v>21.7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306.57</v>
      </c>
      <c r="M57" s="202">
        <v>27.15</v>
      </c>
      <c r="N57" s="202">
        <v>35.049999999999997</v>
      </c>
      <c r="O57" s="202">
        <v>0</v>
      </c>
      <c r="P57" s="202">
        <v>37.17</v>
      </c>
      <c r="Q57" s="202">
        <v>3.33</v>
      </c>
      <c r="R57" s="202">
        <v>6.88</v>
      </c>
      <c r="S57" s="202">
        <v>4.28</v>
      </c>
      <c r="T57" s="202">
        <v>0</v>
      </c>
      <c r="U57" s="202">
        <v>24.67</v>
      </c>
      <c r="V57" s="202">
        <v>1.89</v>
      </c>
      <c r="W57" s="202">
        <v>7.34</v>
      </c>
      <c r="X57" s="202">
        <v>16.04</v>
      </c>
      <c r="Y57" s="202">
        <v>0</v>
      </c>
      <c r="Z57">
        <v>0</v>
      </c>
      <c r="AA57" s="202">
        <v>11.27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18.27</v>
      </c>
      <c r="AQ57" s="202">
        <v>14.43</v>
      </c>
      <c r="AR57" s="202">
        <v>21.7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306.57</v>
      </c>
      <c r="M58" s="202">
        <v>27.15</v>
      </c>
      <c r="N58" s="202">
        <v>35.049999999999997</v>
      </c>
      <c r="O58" s="202">
        <v>0</v>
      </c>
      <c r="P58" s="202">
        <v>37.17</v>
      </c>
      <c r="Q58" s="202">
        <v>3.33</v>
      </c>
      <c r="R58" s="202">
        <v>6.88</v>
      </c>
      <c r="S58" s="202">
        <v>4.28</v>
      </c>
      <c r="T58" s="202">
        <v>0</v>
      </c>
      <c r="U58" s="202">
        <v>24.67</v>
      </c>
      <c r="V58" s="202">
        <v>1.89</v>
      </c>
      <c r="W58" s="202">
        <v>7.34</v>
      </c>
      <c r="X58" s="202">
        <v>16.04</v>
      </c>
      <c r="Y58" s="202">
        <v>0</v>
      </c>
      <c r="Z58">
        <v>0</v>
      </c>
      <c r="AA58" s="202">
        <v>11.27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18.27</v>
      </c>
      <c r="AQ58" s="202">
        <v>14.43</v>
      </c>
      <c r="AR58" s="202">
        <v>21.7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306.57</v>
      </c>
      <c r="M59" s="202">
        <v>27.15</v>
      </c>
      <c r="N59" s="202">
        <v>35.049999999999997</v>
      </c>
      <c r="O59" s="202">
        <v>0</v>
      </c>
      <c r="P59" s="202">
        <v>37.17</v>
      </c>
      <c r="Q59" s="202">
        <v>3.33</v>
      </c>
      <c r="R59" s="202">
        <v>6.88</v>
      </c>
      <c r="S59" s="202">
        <v>4.28</v>
      </c>
      <c r="T59" s="202">
        <v>0</v>
      </c>
      <c r="U59" s="202">
        <v>24.67</v>
      </c>
      <c r="V59" s="202">
        <v>1.89</v>
      </c>
      <c r="W59" s="202">
        <v>13.34</v>
      </c>
      <c r="X59" s="202">
        <v>29.17</v>
      </c>
      <c r="Y59" s="202">
        <v>0</v>
      </c>
      <c r="Z59">
        <v>0</v>
      </c>
      <c r="AA59" s="202">
        <v>11.27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18.27</v>
      </c>
      <c r="AQ59" s="202">
        <v>14.43</v>
      </c>
      <c r="AR59" s="202">
        <v>21.7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306.57</v>
      </c>
      <c r="M60" s="202">
        <v>27.15</v>
      </c>
      <c r="N60" s="202">
        <v>35.049999999999997</v>
      </c>
      <c r="O60" s="202">
        <v>0</v>
      </c>
      <c r="P60" s="202">
        <v>37.17</v>
      </c>
      <c r="Q60" s="202">
        <v>3.33</v>
      </c>
      <c r="R60" s="202">
        <v>6.88</v>
      </c>
      <c r="S60" s="202">
        <v>4.28</v>
      </c>
      <c r="T60" s="202">
        <v>0</v>
      </c>
      <c r="U60" s="202">
        <v>24.67</v>
      </c>
      <c r="V60" s="202">
        <v>1.89</v>
      </c>
      <c r="W60" s="202">
        <v>13.34</v>
      </c>
      <c r="X60" s="202">
        <v>29.17</v>
      </c>
      <c r="Y60" s="202">
        <v>0</v>
      </c>
      <c r="Z60">
        <v>0</v>
      </c>
      <c r="AA60" s="202">
        <v>11.27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18.27</v>
      </c>
      <c r="AQ60" s="202">
        <v>14.43</v>
      </c>
      <c r="AR60" s="202">
        <v>21.7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306.57</v>
      </c>
      <c r="M61" s="202">
        <v>27.15</v>
      </c>
      <c r="N61" s="202">
        <v>35.049999999999997</v>
      </c>
      <c r="O61" s="202">
        <v>0</v>
      </c>
      <c r="P61" s="202">
        <v>37.17</v>
      </c>
      <c r="Q61" s="202">
        <v>3.33</v>
      </c>
      <c r="R61" s="202">
        <v>6.88</v>
      </c>
      <c r="S61" s="202">
        <v>4.28</v>
      </c>
      <c r="T61" s="202">
        <v>0</v>
      </c>
      <c r="U61" s="202">
        <v>24.67</v>
      </c>
      <c r="V61" s="202">
        <v>1.89</v>
      </c>
      <c r="W61" s="202">
        <v>13.34</v>
      </c>
      <c r="X61" s="202">
        <v>29.17</v>
      </c>
      <c r="Y61" s="202">
        <v>0</v>
      </c>
      <c r="Z61">
        <v>0</v>
      </c>
      <c r="AA61" s="202">
        <v>11.27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18.27</v>
      </c>
      <c r="AQ61" s="202">
        <v>14.43</v>
      </c>
      <c r="AR61" s="202">
        <v>21.7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306.57</v>
      </c>
      <c r="M62" s="202">
        <v>27.15</v>
      </c>
      <c r="N62" s="202">
        <v>35.049999999999997</v>
      </c>
      <c r="O62" s="202">
        <v>0</v>
      </c>
      <c r="P62" s="202">
        <v>37.17</v>
      </c>
      <c r="Q62" s="202">
        <v>3.33</v>
      </c>
      <c r="R62" s="202">
        <v>6.88</v>
      </c>
      <c r="S62" s="202">
        <v>4.28</v>
      </c>
      <c r="T62" s="202">
        <v>0</v>
      </c>
      <c r="U62" s="202">
        <v>24.67</v>
      </c>
      <c r="V62" s="202">
        <v>1.89</v>
      </c>
      <c r="W62" s="202">
        <v>13.34</v>
      </c>
      <c r="X62" s="202">
        <v>29.17</v>
      </c>
      <c r="Y62" s="202">
        <v>0</v>
      </c>
      <c r="Z62">
        <v>0</v>
      </c>
      <c r="AA62" s="202">
        <v>11.27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18.27</v>
      </c>
      <c r="AQ62" s="202">
        <v>14.43</v>
      </c>
      <c r="AR62" s="202">
        <v>21.7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306.57</v>
      </c>
      <c r="M63" s="202">
        <v>27.15</v>
      </c>
      <c r="N63" s="202">
        <v>35.049999999999997</v>
      </c>
      <c r="O63" s="202">
        <v>0</v>
      </c>
      <c r="P63" s="202">
        <v>37.17</v>
      </c>
      <c r="Q63" s="202">
        <v>3.33</v>
      </c>
      <c r="R63" s="202">
        <v>6.88</v>
      </c>
      <c r="S63" s="202">
        <v>4.28</v>
      </c>
      <c r="T63" s="202">
        <v>0</v>
      </c>
      <c r="U63" s="202">
        <v>24.67</v>
      </c>
      <c r="V63" s="202">
        <v>1.89</v>
      </c>
      <c r="W63" s="202">
        <v>13.34</v>
      </c>
      <c r="X63" s="202">
        <v>29.17</v>
      </c>
      <c r="Y63" s="202">
        <v>0</v>
      </c>
      <c r="Z63">
        <v>0</v>
      </c>
      <c r="AA63" s="202">
        <v>11.27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18.27</v>
      </c>
      <c r="AQ63" s="202">
        <v>14.43</v>
      </c>
      <c r="AR63" s="202">
        <v>22.2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306.57</v>
      </c>
      <c r="M64" s="202">
        <v>27.15</v>
      </c>
      <c r="N64" s="202">
        <v>35.049999999999997</v>
      </c>
      <c r="O64" s="202">
        <v>0</v>
      </c>
      <c r="P64" s="202">
        <v>37.17</v>
      </c>
      <c r="Q64" s="202">
        <v>3.33</v>
      </c>
      <c r="R64" s="202">
        <v>6.88</v>
      </c>
      <c r="S64" s="202">
        <v>4.28</v>
      </c>
      <c r="T64" s="202">
        <v>0</v>
      </c>
      <c r="U64" s="202">
        <v>24.67</v>
      </c>
      <c r="V64" s="202">
        <v>1.89</v>
      </c>
      <c r="W64" s="202">
        <v>13.34</v>
      </c>
      <c r="X64" s="202">
        <v>29.17</v>
      </c>
      <c r="Y64" s="202">
        <v>0</v>
      </c>
      <c r="Z64">
        <v>0</v>
      </c>
      <c r="AA64" s="202">
        <v>11.27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18.27</v>
      </c>
      <c r="AQ64" s="202">
        <v>14.43</v>
      </c>
      <c r="AR64" s="202">
        <v>22.2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306.57</v>
      </c>
      <c r="M65" s="202">
        <v>27.15</v>
      </c>
      <c r="N65" s="202">
        <v>35.049999999999997</v>
      </c>
      <c r="O65" s="202">
        <v>0</v>
      </c>
      <c r="P65" s="202">
        <v>37.17</v>
      </c>
      <c r="Q65" s="202">
        <v>3.34</v>
      </c>
      <c r="R65" s="202">
        <v>6.89</v>
      </c>
      <c r="S65" s="202">
        <v>4.29</v>
      </c>
      <c r="T65" s="202">
        <v>0</v>
      </c>
      <c r="U65" s="202">
        <v>24.67</v>
      </c>
      <c r="V65" s="202">
        <v>3.32</v>
      </c>
      <c r="W65" s="202">
        <v>13.34</v>
      </c>
      <c r="X65" s="202">
        <v>29.17</v>
      </c>
      <c r="Y65" s="202">
        <v>0</v>
      </c>
      <c r="Z65">
        <v>0</v>
      </c>
      <c r="AA65" s="202">
        <v>11.27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18.27</v>
      </c>
      <c r="AQ65" s="202">
        <v>15.88</v>
      </c>
      <c r="AR65" s="202">
        <v>22.2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306.57</v>
      </c>
      <c r="M66" s="202">
        <v>27.15</v>
      </c>
      <c r="N66" s="202">
        <v>35.049999999999997</v>
      </c>
      <c r="O66" s="202">
        <v>0</v>
      </c>
      <c r="P66" s="202">
        <v>37.17</v>
      </c>
      <c r="Q66" s="202">
        <v>3.34</v>
      </c>
      <c r="R66" s="202">
        <v>6.89</v>
      </c>
      <c r="S66" s="202">
        <v>4.29</v>
      </c>
      <c r="T66" s="202">
        <v>0</v>
      </c>
      <c r="U66" s="202">
        <v>24.67</v>
      </c>
      <c r="V66" s="202">
        <v>3.45</v>
      </c>
      <c r="W66" s="202">
        <v>13.34</v>
      </c>
      <c r="X66" s="202">
        <v>29.17</v>
      </c>
      <c r="Y66" s="202">
        <v>0</v>
      </c>
      <c r="Z66">
        <v>0</v>
      </c>
      <c r="AA66" s="202">
        <v>11.27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18.27</v>
      </c>
      <c r="AQ66" s="202">
        <v>15.88</v>
      </c>
      <c r="AR66" s="202">
        <v>22.2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327.01</v>
      </c>
      <c r="M67" s="202">
        <v>27.15</v>
      </c>
      <c r="N67" s="202">
        <v>35.049999999999997</v>
      </c>
      <c r="O67" s="202">
        <v>0</v>
      </c>
      <c r="P67" s="202">
        <v>37.17</v>
      </c>
      <c r="Q67" s="202">
        <v>6.07</v>
      </c>
      <c r="R67" s="202">
        <v>12.51</v>
      </c>
      <c r="S67" s="202">
        <v>7.78</v>
      </c>
      <c r="T67" s="202">
        <v>0</v>
      </c>
      <c r="U67" s="202">
        <v>24.67</v>
      </c>
      <c r="V67" s="202">
        <v>3.45</v>
      </c>
      <c r="W67" s="202">
        <v>13.34</v>
      </c>
      <c r="X67" s="202">
        <v>29.17</v>
      </c>
      <c r="Y67" s="202">
        <v>0</v>
      </c>
      <c r="Z67">
        <v>0</v>
      </c>
      <c r="AA67" s="202">
        <v>11.27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37.479999999999997</v>
      </c>
      <c r="AQ67" s="202">
        <v>26.61</v>
      </c>
      <c r="AR67" s="202">
        <v>21.96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365.49</v>
      </c>
      <c r="M68" s="202">
        <v>27.15</v>
      </c>
      <c r="N68" s="202">
        <v>35.049999999999997</v>
      </c>
      <c r="O68" s="202">
        <v>0</v>
      </c>
      <c r="P68" s="202">
        <v>37.17</v>
      </c>
      <c r="Q68" s="202">
        <v>6.07</v>
      </c>
      <c r="R68" s="202">
        <v>12.51</v>
      </c>
      <c r="S68" s="202">
        <v>7.79</v>
      </c>
      <c r="T68" s="202">
        <v>0</v>
      </c>
      <c r="U68" s="202">
        <v>24.67</v>
      </c>
      <c r="V68" s="202">
        <v>3.45</v>
      </c>
      <c r="W68" s="202">
        <v>13.34</v>
      </c>
      <c r="X68" s="202">
        <v>29.17</v>
      </c>
      <c r="Y68" s="202">
        <v>0</v>
      </c>
      <c r="Z68">
        <v>0</v>
      </c>
      <c r="AA68" s="202">
        <v>11.27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37.479999999999997</v>
      </c>
      <c r="AQ68" s="202">
        <v>26.61</v>
      </c>
      <c r="AR68" s="202">
        <v>17.37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394.34</v>
      </c>
      <c r="M69" s="202">
        <v>27.15</v>
      </c>
      <c r="N69" s="202">
        <v>35.049999999999997</v>
      </c>
      <c r="O69" s="202">
        <v>0</v>
      </c>
      <c r="P69" s="202">
        <v>37.17</v>
      </c>
      <c r="Q69" s="202">
        <v>6.07</v>
      </c>
      <c r="R69" s="202">
        <v>12.51</v>
      </c>
      <c r="S69" s="202">
        <v>7.79</v>
      </c>
      <c r="T69" s="202">
        <v>0</v>
      </c>
      <c r="U69" s="202">
        <v>24.67</v>
      </c>
      <c r="V69" s="202">
        <v>3.45</v>
      </c>
      <c r="W69" s="202">
        <v>13.34</v>
      </c>
      <c r="X69" s="202">
        <v>29.17</v>
      </c>
      <c r="Y69" s="202">
        <v>0</v>
      </c>
      <c r="Z69">
        <v>0</v>
      </c>
      <c r="AA69" s="202">
        <v>11.27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37.479999999999997</v>
      </c>
      <c r="AQ69" s="202">
        <v>26.61</v>
      </c>
      <c r="AR69" s="202">
        <v>11.16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480.9</v>
      </c>
      <c r="M70" s="202">
        <v>27.15</v>
      </c>
      <c r="N70" s="202">
        <v>35.049999999999997</v>
      </c>
      <c r="O70" s="202">
        <v>0</v>
      </c>
      <c r="P70" s="202">
        <v>37.17</v>
      </c>
      <c r="Q70" s="202">
        <v>6.07</v>
      </c>
      <c r="R70" s="202">
        <v>12.51</v>
      </c>
      <c r="S70" s="202">
        <v>7.79</v>
      </c>
      <c r="T70" s="202">
        <v>0</v>
      </c>
      <c r="U70" s="202">
        <v>24.67</v>
      </c>
      <c r="V70" s="202">
        <v>3.45</v>
      </c>
      <c r="W70" s="202">
        <v>13.34</v>
      </c>
      <c r="X70" s="202">
        <v>29.17</v>
      </c>
      <c r="Y70" s="202">
        <v>0</v>
      </c>
      <c r="Z70">
        <v>0</v>
      </c>
      <c r="AA70" s="202">
        <v>11.27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37.479999999999997</v>
      </c>
      <c r="AQ70" s="202">
        <v>26.61</v>
      </c>
      <c r="AR70" s="202">
        <v>4.0999999999999996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557.38</v>
      </c>
      <c r="M71" s="202">
        <v>27.15</v>
      </c>
      <c r="N71" s="202">
        <v>35.049999999999997</v>
      </c>
      <c r="O71" s="202">
        <v>0</v>
      </c>
      <c r="P71" s="202">
        <v>37.17</v>
      </c>
      <c r="Q71" s="202">
        <v>6.07</v>
      </c>
      <c r="R71" s="202">
        <v>12.51</v>
      </c>
      <c r="S71" s="202">
        <v>7.79</v>
      </c>
      <c r="T71" s="202">
        <v>0</v>
      </c>
      <c r="U71" s="202">
        <v>24.67</v>
      </c>
      <c r="V71" s="202">
        <v>3.45</v>
      </c>
      <c r="W71" s="202">
        <v>13.34</v>
      </c>
      <c r="X71" s="202">
        <v>29.17</v>
      </c>
      <c r="Y71" s="202">
        <v>0</v>
      </c>
      <c r="Z71">
        <v>0</v>
      </c>
      <c r="AA71" s="202">
        <v>11.57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37.479999999999997</v>
      </c>
      <c r="AQ71" s="202">
        <v>26.61</v>
      </c>
      <c r="AR71" s="202">
        <v>1.22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</v>
      </c>
      <c r="L72" s="202">
        <v>557.38</v>
      </c>
      <c r="M72" s="202">
        <v>27.15</v>
      </c>
      <c r="N72" s="202">
        <v>35.049999999999997</v>
      </c>
      <c r="O72" s="202">
        <v>0</v>
      </c>
      <c r="P72" s="202">
        <v>37.17</v>
      </c>
      <c r="Q72" s="202">
        <v>6.07</v>
      </c>
      <c r="R72" s="202">
        <v>12.51</v>
      </c>
      <c r="S72" s="202">
        <v>7.79</v>
      </c>
      <c r="T72" s="202">
        <v>0</v>
      </c>
      <c r="U72" s="202">
        <v>24.67</v>
      </c>
      <c r="V72" s="202">
        <v>3.45</v>
      </c>
      <c r="W72" s="202">
        <v>13.34</v>
      </c>
      <c r="X72" s="202">
        <v>29.17</v>
      </c>
      <c r="Y72" s="202">
        <v>0</v>
      </c>
      <c r="Z72">
        <v>0</v>
      </c>
      <c r="AA72" s="202">
        <v>11.57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37.479999999999997</v>
      </c>
      <c r="AQ72" s="202">
        <v>26.61</v>
      </c>
      <c r="AR72" s="202">
        <v>0.8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8.99</v>
      </c>
      <c r="L73" s="202">
        <v>557.39</v>
      </c>
      <c r="M73" s="202">
        <v>27.15</v>
      </c>
      <c r="N73" s="202">
        <v>35.049999999999997</v>
      </c>
      <c r="O73" s="202">
        <v>0</v>
      </c>
      <c r="P73" s="202">
        <v>37.17</v>
      </c>
      <c r="Q73" s="202">
        <v>6.07</v>
      </c>
      <c r="R73" s="202">
        <v>12.51</v>
      </c>
      <c r="S73" s="202">
        <v>7.79</v>
      </c>
      <c r="T73" s="202">
        <v>0</v>
      </c>
      <c r="U73" s="202">
        <v>24.67</v>
      </c>
      <c r="V73" s="202">
        <v>3.45</v>
      </c>
      <c r="W73" s="202">
        <v>13.34</v>
      </c>
      <c r="X73" s="202">
        <v>29.17</v>
      </c>
      <c r="Y73" s="202">
        <v>0</v>
      </c>
      <c r="Z73">
        <v>0</v>
      </c>
      <c r="AA73" s="202">
        <v>11.57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37.479999999999997</v>
      </c>
      <c r="AQ73" s="202">
        <v>26.61</v>
      </c>
      <c r="AR73" s="202">
        <v>0.33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</v>
      </c>
      <c r="L74" s="202">
        <v>557.39</v>
      </c>
      <c r="M74" s="202">
        <v>27.15</v>
      </c>
      <c r="N74" s="202">
        <v>35.049999999999997</v>
      </c>
      <c r="O74" s="202">
        <v>0</v>
      </c>
      <c r="P74" s="202">
        <v>37.17</v>
      </c>
      <c r="Q74" s="202">
        <v>6.07</v>
      </c>
      <c r="R74" s="202">
        <v>12.51</v>
      </c>
      <c r="S74" s="202">
        <v>7.79</v>
      </c>
      <c r="T74" s="202">
        <v>0</v>
      </c>
      <c r="U74" s="202">
        <v>24.67</v>
      </c>
      <c r="V74" s="202">
        <v>3.45</v>
      </c>
      <c r="W74" s="202">
        <v>13.34</v>
      </c>
      <c r="X74" s="202">
        <v>29.17</v>
      </c>
      <c r="Y74" s="202">
        <v>0</v>
      </c>
      <c r="Z74">
        <v>0</v>
      </c>
      <c r="AA74" s="202">
        <v>11.57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37.479999999999997</v>
      </c>
      <c r="AQ74" s="202">
        <v>26.61</v>
      </c>
      <c r="AR74" s="202">
        <v>0.18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8.99</v>
      </c>
      <c r="L75" s="202">
        <v>557.39</v>
      </c>
      <c r="M75" s="202">
        <v>27.15</v>
      </c>
      <c r="N75" s="202">
        <v>35.049999999999997</v>
      </c>
      <c r="O75" s="202">
        <v>0</v>
      </c>
      <c r="P75" s="202">
        <v>37.17</v>
      </c>
      <c r="Q75" s="202">
        <v>6.07</v>
      </c>
      <c r="R75" s="202">
        <v>12.51</v>
      </c>
      <c r="S75" s="202">
        <v>7.79</v>
      </c>
      <c r="T75" s="202">
        <v>0</v>
      </c>
      <c r="U75" s="202">
        <v>24.67</v>
      </c>
      <c r="V75" s="202">
        <v>3.45</v>
      </c>
      <c r="W75" s="202">
        <v>13.34</v>
      </c>
      <c r="X75" s="202">
        <v>29.17</v>
      </c>
      <c r="Y75" s="202">
        <v>0</v>
      </c>
      <c r="Z75">
        <v>0</v>
      </c>
      <c r="AA75" s="202">
        <v>11.57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37.479999999999997</v>
      </c>
      <c r="AQ75" s="202">
        <v>26.61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8.99</v>
      </c>
      <c r="L76" s="202">
        <v>557.39</v>
      </c>
      <c r="M76" s="202">
        <v>27.15</v>
      </c>
      <c r="N76" s="202">
        <v>35.049999999999997</v>
      </c>
      <c r="O76" s="202">
        <v>0</v>
      </c>
      <c r="P76" s="202">
        <v>37.17</v>
      </c>
      <c r="Q76" s="202">
        <v>6.07</v>
      </c>
      <c r="R76" s="202">
        <v>12.51</v>
      </c>
      <c r="S76" s="202">
        <v>7.79</v>
      </c>
      <c r="T76" s="202">
        <v>0</v>
      </c>
      <c r="U76" s="202">
        <v>24.67</v>
      </c>
      <c r="V76" s="202">
        <v>3.45</v>
      </c>
      <c r="W76" s="202">
        <v>13.34</v>
      </c>
      <c r="X76" s="202">
        <v>29.17</v>
      </c>
      <c r="Y76" s="202">
        <v>0</v>
      </c>
      <c r="Z76">
        <v>0</v>
      </c>
      <c r="AA76" s="202">
        <v>11.57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37.479999999999997</v>
      </c>
      <c r="AQ76" s="202">
        <v>26.61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8.99</v>
      </c>
      <c r="L77" s="202">
        <v>557.39</v>
      </c>
      <c r="M77" s="202">
        <v>27.15</v>
      </c>
      <c r="N77" s="202">
        <v>35.049999999999997</v>
      </c>
      <c r="O77" s="202">
        <v>0</v>
      </c>
      <c r="P77" s="202">
        <v>37.17</v>
      </c>
      <c r="Q77" s="202">
        <v>6.07</v>
      </c>
      <c r="R77" s="202">
        <v>12.51</v>
      </c>
      <c r="S77" s="202">
        <v>7.79</v>
      </c>
      <c r="T77" s="202">
        <v>0</v>
      </c>
      <c r="U77" s="202">
        <v>24.67</v>
      </c>
      <c r="V77" s="202">
        <v>3.45</v>
      </c>
      <c r="W77" s="202">
        <v>13.34</v>
      </c>
      <c r="X77" s="202">
        <v>29.17</v>
      </c>
      <c r="Y77" s="202">
        <v>0</v>
      </c>
      <c r="Z77">
        <v>0</v>
      </c>
      <c r="AA77" s="202">
        <v>11.57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37.479999999999997</v>
      </c>
      <c r="AQ77" s="202">
        <v>26.61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</v>
      </c>
      <c r="L78" s="202">
        <v>557.39</v>
      </c>
      <c r="M78" s="202">
        <v>27.15</v>
      </c>
      <c r="N78" s="202">
        <v>35.049999999999997</v>
      </c>
      <c r="O78" s="202">
        <v>0</v>
      </c>
      <c r="P78" s="202">
        <v>37.17</v>
      </c>
      <c r="Q78" s="202">
        <v>6.07</v>
      </c>
      <c r="R78" s="202">
        <v>12.51</v>
      </c>
      <c r="S78" s="202">
        <v>7.79</v>
      </c>
      <c r="T78" s="202">
        <v>0</v>
      </c>
      <c r="U78" s="202">
        <v>24.67</v>
      </c>
      <c r="V78" s="202">
        <v>3.45</v>
      </c>
      <c r="W78" s="202">
        <v>13.34</v>
      </c>
      <c r="X78" s="202">
        <v>29.17</v>
      </c>
      <c r="Y78" s="202">
        <v>0</v>
      </c>
      <c r="Z78">
        <v>0</v>
      </c>
      <c r="AA78" s="202">
        <v>11.57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37.479999999999997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4.9400000000000004</v>
      </c>
      <c r="L79" s="202">
        <v>503.9</v>
      </c>
      <c r="M79" s="202">
        <v>27.15</v>
      </c>
      <c r="N79" s="202">
        <v>35.049999999999997</v>
      </c>
      <c r="O79" s="202">
        <v>0</v>
      </c>
      <c r="P79" s="202">
        <v>37.17</v>
      </c>
      <c r="Q79" s="202">
        <v>6.07</v>
      </c>
      <c r="R79" s="202">
        <v>12.51</v>
      </c>
      <c r="S79" s="202">
        <v>7.79</v>
      </c>
      <c r="T79" s="202">
        <v>0</v>
      </c>
      <c r="U79" s="202">
        <v>24.67</v>
      </c>
      <c r="V79" s="202">
        <v>3.45</v>
      </c>
      <c r="W79" s="202">
        <v>13.34</v>
      </c>
      <c r="X79" s="202">
        <v>29.17</v>
      </c>
      <c r="Y79" s="202">
        <v>0</v>
      </c>
      <c r="Z79">
        <v>0</v>
      </c>
      <c r="AA79" s="202">
        <v>11.57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37.479999999999997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4.9400000000000004</v>
      </c>
      <c r="L80" s="202">
        <v>480.9</v>
      </c>
      <c r="M80" s="202">
        <v>27.15</v>
      </c>
      <c r="N80" s="202">
        <v>35.049999999999997</v>
      </c>
      <c r="O80" s="202">
        <v>0</v>
      </c>
      <c r="P80" s="202">
        <v>37.17</v>
      </c>
      <c r="Q80" s="202">
        <v>6.07</v>
      </c>
      <c r="R80" s="202">
        <v>12.51</v>
      </c>
      <c r="S80" s="202">
        <v>7.79</v>
      </c>
      <c r="T80" s="202">
        <v>0</v>
      </c>
      <c r="U80" s="202">
        <v>24.67</v>
      </c>
      <c r="V80" s="202">
        <v>3.45</v>
      </c>
      <c r="W80" s="202">
        <v>13.34</v>
      </c>
      <c r="X80" s="202">
        <v>29.17</v>
      </c>
      <c r="Y80" s="202">
        <v>0</v>
      </c>
      <c r="Z80">
        <v>0</v>
      </c>
      <c r="AA80" s="202">
        <v>11.57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37.479999999999997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4.9400000000000004</v>
      </c>
      <c r="L81" s="202">
        <v>480.9</v>
      </c>
      <c r="M81" s="202">
        <v>27.15</v>
      </c>
      <c r="N81" s="202">
        <v>35.049999999999997</v>
      </c>
      <c r="O81" s="202">
        <v>0</v>
      </c>
      <c r="P81" s="202">
        <v>37.17</v>
      </c>
      <c r="Q81" s="202">
        <v>6.07</v>
      </c>
      <c r="R81" s="202">
        <v>12.51</v>
      </c>
      <c r="S81" s="202">
        <v>7.79</v>
      </c>
      <c r="T81" s="202">
        <v>0</v>
      </c>
      <c r="U81" s="202">
        <v>24.67</v>
      </c>
      <c r="V81" s="202">
        <v>3.45</v>
      </c>
      <c r="W81" s="202">
        <v>13.34</v>
      </c>
      <c r="X81" s="202">
        <v>29.17</v>
      </c>
      <c r="Y81" s="202">
        <v>0</v>
      </c>
      <c r="Z81">
        <v>0</v>
      </c>
      <c r="AA81" s="202">
        <v>11.57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37.479999999999997</v>
      </c>
      <c r="AQ81" s="202">
        <v>26.61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4.9400000000000004</v>
      </c>
      <c r="L82" s="202">
        <v>461.67</v>
      </c>
      <c r="M82" s="202">
        <v>27.15</v>
      </c>
      <c r="N82" s="202">
        <v>35.049999999999997</v>
      </c>
      <c r="O82" s="202">
        <v>0</v>
      </c>
      <c r="P82" s="202">
        <v>37.17</v>
      </c>
      <c r="Q82" s="202">
        <v>6.07</v>
      </c>
      <c r="R82" s="202">
        <v>12.51</v>
      </c>
      <c r="S82" s="202">
        <v>7.79</v>
      </c>
      <c r="T82" s="202">
        <v>0</v>
      </c>
      <c r="U82" s="202">
        <v>24.67</v>
      </c>
      <c r="V82" s="202">
        <v>3.45</v>
      </c>
      <c r="W82" s="202">
        <v>13.34</v>
      </c>
      <c r="X82" s="202">
        <v>29.17</v>
      </c>
      <c r="Y82" s="202">
        <v>0</v>
      </c>
      <c r="Z82">
        <v>0</v>
      </c>
      <c r="AA82" s="202">
        <v>11.57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37.479999999999997</v>
      </c>
      <c r="AQ82" s="202">
        <v>26.61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442.43</v>
      </c>
      <c r="M83" s="202">
        <v>27.15</v>
      </c>
      <c r="N83" s="202">
        <v>35.049999999999997</v>
      </c>
      <c r="O83" s="202">
        <v>0</v>
      </c>
      <c r="P83" s="202">
        <v>37.17</v>
      </c>
      <c r="Q83" s="202">
        <v>6.07</v>
      </c>
      <c r="R83" s="202">
        <v>12.51</v>
      </c>
      <c r="S83" s="202">
        <v>7.79</v>
      </c>
      <c r="T83" s="202">
        <v>0</v>
      </c>
      <c r="U83" s="202">
        <v>24.67</v>
      </c>
      <c r="V83" s="202">
        <v>3.45</v>
      </c>
      <c r="W83" s="202">
        <v>13.34</v>
      </c>
      <c r="X83" s="202">
        <v>29.17</v>
      </c>
      <c r="Y83" s="202">
        <v>0</v>
      </c>
      <c r="Z83">
        <v>0</v>
      </c>
      <c r="AA83" s="202">
        <v>11.57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37.479999999999997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432.81</v>
      </c>
      <c r="M84" s="202">
        <v>27.15</v>
      </c>
      <c r="N84" s="202">
        <v>35.049999999999997</v>
      </c>
      <c r="O84" s="202">
        <v>0</v>
      </c>
      <c r="P84" s="202">
        <v>37.17</v>
      </c>
      <c r="Q84" s="202">
        <v>6.07</v>
      </c>
      <c r="R84" s="202">
        <v>12.51</v>
      </c>
      <c r="S84" s="202">
        <v>7.79</v>
      </c>
      <c r="T84" s="202">
        <v>0</v>
      </c>
      <c r="U84" s="202">
        <v>24.67</v>
      </c>
      <c r="V84" s="202">
        <v>3.45</v>
      </c>
      <c r="W84" s="202">
        <v>13.34</v>
      </c>
      <c r="X84" s="202">
        <v>29.17</v>
      </c>
      <c r="Y84" s="202">
        <v>0</v>
      </c>
      <c r="Z84">
        <v>0</v>
      </c>
      <c r="AA84" s="202">
        <v>11.57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37.479999999999997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384.72</v>
      </c>
      <c r="M85" s="202">
        <v>27.15</v>
      </c>
      <c r="N85" s="202">
        <v>35.049999999999997</v>
      </c>
      <c r="O85" s="202">
        <v>0</v>
      </c>
      <c r="P85" s="202">
        <v>37.17</v>
      </c>
      <c r="Q85" s="202">
        <v>6.07</v>
      </c>
      <c r="R85" s="202">
        <v>12.51</v>
      </c>
      <c r="S85" s="202">
        <v>7.79</v>
      </c>
      <c r="T85" s="202">
        <v>0</v>
      </c>
      <c r="U85" s="202">
        <v>24.67</v>
      </c>
      <c r="V85" s="202">
        <v>3.45</v>
      </c>
      <c r="W85" s="202">
        <v>13.34</v>
      </c>
      <c r="X85" s="202">
        <v>29.17</v>
      </c>
      <c r="Y85" s="202">
        <v>0</v>
      </c>
      <c r="Z85">
        <v>0</v>
      </c>
      <c r="AA85" s="202">
        <v>11.57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37.479999999999997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4.93</v>
      </c>
      <c r="L86" s="202">
        <v>365.49</v>
      </c>
      <c r="M86" s="202">
        <v>27.15</v>
      </c>
      <c r="N86" s="202">
        <v>35.049999999999997</v>
      </c>
      <c r="O86" s="202">
        <v>0</v>
      </c>
      <c r="P86" s="202">
        <v>37.17</v>
      </c>
      <c r="Q86" s="202">
        <v>6.07</v>
      </c>
      <c r="R86" s="202">
        <v>12.51</v>
      </c>
      <c r="S86" s="202">
        <v>7.79</v>
      </c>
      <c r="T86" s="202">
        <v>0</v>
      </c>
      <c r="U86" s="202">
        <v>24.67</v>
      </c>
      <c r="V86" s="202">
        <v>3.45</v>
      </c>
      <c r="W86" s="202">
        <v>13.34</v>
      </c>
      <c r="X86" s="202">
        <v>29.17</v>
      </c>
      <c r="Y86" s="202">
        <v>0</v>
      </c>
      <c r="Z86">
        <v>0</v>
      </c>
      <c r="AA86" s="202">
        <v>11.57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37.479999999999997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4.9800000000000004</v>
      </c>
      <c r="L87" s="202">
        <v>336.63</v>
      </c>
      <c r="M87" s="202">
        <v>27.15</v>
      </c>
      <c r="N87" s="202">
        <v>35.049999999999997</v>
      </c>
      <c r="O87" s="202">
        <v>0</v>
      </c>
      <c r="P87" s="202">
        <v>37.17</v>
      </c>
      <c r="Q87" s="202">
        <v>6.07</v>
      </c>
      <c r="R87" s="202">
        <v>12.51</v>
      </c>
      <c r="S87" s="202">
        <v>7.79</v>
      </c>
      <c r="T87" s="202">
        <v>0</v>
      </c>
      <c r="U87" s="202">
        <v>24.67</v>
      </c>
      <c r="V87" s="202">
        <v>3.45</v>
      </c>
      <c r="W87" s="202">
        <v>13.34</v>
      </c>
      <c r="X87" s="202">
        <v>29.17</v>
      </c>
      <c r="Y87" s="202">
        <v>0</v>
      </c>
      <c r="Z87">
        <v>0</v>
      </c>
      <c r="AA87" s="202">
        <v>11.57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37.479999999999997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336.63</v>
      </c>
      <c r="M88" s="202">
        <v>27.15</v>
      </c>
      <c r="N88" s="202">
        <v>35.049999999999997</v>
      </c>
      <c r="O88" s="202">
        <v>0</v>
      </c>
      <c r="P88" s="202">
        <v>37.17</v>
      </c>
      <c r="Q88" s="202">
        <v>6.07</v>
      </c>
      <c r="R88" s="202">
        <v>12.51</v>
      </c>
      <c r="S88" s="202">
        <v>7.79</v>
      </c>
      <c r="T88" s="202">
        <v>0</v>
      </c>
      <c r="U88" s="202">
        <v>24.67</v>
      </c>
      <c r="V88" s="202">
        <v>3.45</v>
      </c>
      <c r="W88" s="202">
        <v>13.34</v>
      </c>
      <c r="X88" s="202">
        <v>29.17</v>
      </c>
      <c r="Y88" s="202">
        <v>0</v>
      </c>
      <c r="Z88">
        <v>0</v>
      </c>
      <c r="AA88" s="202">
        <v>11.57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37.479999999999997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327.02</v>
      </c>
      <c r="M89" s="202">
        <v>27.15</v>
      </c>
      <c r="N89" s="202">
        <v>35.049999999999997</v>
      </c>
      <c r="O89" s="202">
        <v>0</v>
      </c>
      <c r="P89" s="202">
        <v>37.17</v>
      </c>
      <c r="Q89" s="202">
        <v>6.07</v>
      </c>
      <c r="R89" s="202">
        <v>12.51</v>
      </c>
      <c r="S89" s="202">
        <v>7.79</v>
      </c>
      <c r="T89" s="202">
        <v>0</v>
      </c>
      <c r="U89" s="202">
        <v>24.67</v>
      </c>
      <c r="V89" s="202">
        <v>3.45</v>
      </c>
      <c r="W89" s="202">
        <v>13.34</v>
      </c>
      <c r="X89" s="202">
        <v>29.17</v>
      </c>
      <c r="Y89" s="202">
        <v>0</v>
      </c>
      <c r="Z89">
        <v>0</v>
      </c>
      <c r="AA89" s="202">
        <v>11.57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37.479999999999997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306.57</v>
      </c>
      <c r="M90" s="202">
        <v>27.15</v>
      </c>
      <c r="N90" s="202">
        <v>35.049999999999997</v>
      </c>
      <c r="O90" s="202">
        <v>0</v>
      </c>
      <c r="P90" s="202">
        <v>37.17</v>
      </c>
      <c r="Q90" s="202">
        <v>6.07</v>
      </c>
      <c r="R90" s="202">
        <v>12.51</v>
      </c>
      <c r="S90" s="202">
        <v>7.79</v>
      </c>
      <c r="T90" s="202">
        <v>0</v>
      </c>
      <c r="U90" s="202">
        <v>24.67</v>
      </c>
      <c r="V90" s="202">
        <v>3.45</v>
      </c>
      <c r="W90" s="202">
        <v>13.34</v>
      </c>
      <c r="X90" s="202">
        <v>29.17</v>
      </c>
      <c r="Y90" s="202">
        <v>0</v>
      </c>
      <c r="Z90">
        <v>0</v>
      </c>
      <c r="AA90" s="202">
        <v>11.57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37.479999999999997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306.57</v>
      </c>
      <c r="M91" s="202">
        <v>27.15</v>
      </c>
      <c r="N91" s="202">
        <v>35.049999999999997</v>
      </c>
      <c r="O91" s="202">
        <v>0</v>
      </c>
      <c r="P91" s="202">
        <v>37.17</v>
      </c>
      <c r="Q91" s="202">
        <v>3.34</v>
      </c>
      <c r="R91" s="202">
        <v>6.89</v>
      </c>
      <c r="S91" s="202">
        <v>4.29</v>
      </c>
      <c r="T91" s="202">
        <v>0</v>
      </c>
      <c r="U91" s="202">
        <v>24.67</v>
      </c>
      <c r="V91" s="202">
        <v>1.89</v>
      </c>
      <c r="W91" s="202">
        <v>13.34</v>
      </c>
      <c r="X91" s="202">
        <v>29.17</v>
      </c>
      <c r="Y91" s="202">
        <v>0</v>
      </c>
      <c r="Z91">
        <v>0</v>
      </c>
      <c r="AA91" s="202">
        <v>11.57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18.27</v>
      </c>
      <c r="AQ91" s="202">
        <v>16.350000000000001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306.57</v>
      </c>
      <c r="M92" s="202">
        <v>27.15</v>
      </c>
      <c r="N92" s="202">
        <v>35.049999999999997</v>
      </c>
      <c r="O92" s="202">
        <v>0</v>
      </c>
      <c r="P92" s="202">
        <v>37.17</v>
      </c>
      <c r="Q92" s="202">
        <v>3.34</v>
      </c>
      <c r="R92" s="202">
        <v>6.89</v>
      </c>
      <c r="S92" s="202">
        <v>4.29</v>
      </c>
      <c r="T92" s="202">
        <v>0</v>
      </c>
      <c r="U92" s="202">
        <v>24.67</v>
      </c>
      <c r="V92" s="202">
        <v>1.89</v>
      </c>
      <c r="W92" s="202">
        <v>13.34</v>
      </c>
      <c r="X92" s="202">
        <v>29.17</v>
      </c>
      <c r="Y92" s="202">
        <v>0</v>
      </c>
      <c r="Z92">
        <v>0</v>
      </c>
      <c r="AA92" s="202">
        <v>11.57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18.27</v>
      </c>
      <c r="AQ92" s="202">
        <v>16.350000000000001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306.57</v>
      </c>
      <c r="M93" s="202">
        <v>27.15</v>
      </c>
      <c r="N93" s="202">
        <v>35.049999999999997</v>
      </c>
      <c r="O93" s="202">
        <v>0</v>
      </c>
      <c r="P93" s="202">
        <v>37.17</v>
      </c>
      <c r="Q93" s="202">
        <v>3.34</v>
      </c>
      <c r="R93" s="202">
        <v>6.89</v>
      </c>
      <c r="S93" s="202">
        <v>4.29</v>
      </c>
      <c r="T93" s="202">
        <v>0</v>
      </c>
      <c r="U93" s="202">
        <v>24.67</v>
      </c>
      <c r="V93" s="202">
        <v>1.89</v>
      </c>
      <c r="W93" s="202">
        <v>13.34</v>
      </c>
      <c r="X93" s="202">
        <v>29.17</v>
      </c>
      <c r="Y93" s="202">
        <v>0</v>
      </c>
      <c r="Z93">
        <v>0</v>
      </c>
      <c r="AA93" s="202">
        <v>11.57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18.27</v>
      </c>
      <c r="AQ93" s="202">
        <v>16.350000000000001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306.57</v>
      </c>
      <c r="M94" s="202">
        <v>27.15</v>
      </c>
      <c r="N94" s="202">
        <v>35.049999999999997</v>
      </c>
      <c r="O94" s="202">
        <v>0</v>
      </c>
      <c r="P94" s="202">
        <v>37.17</v>
      </c>
      <c r="Q94" s="202">
        <v>3.34</v>
      </c>
      <c r="R94" s="202">
        <v>6.89</v>
      </c>
      <c r="S94" s="202">
        <v>4.29</v>
      </c>
      <c r="T94" s="202">
        <v>0</v>
      </c>
      <c r="U94" s="202">
        <v>24.67</v>
      </c>
      <c r="V94" s="202">
        <v>1.89</v>
      </c>
      <c r="W94" s="202">
        <v>13.34</v>
      </c>
      <c r="X94" s="202">
        <v>29.17</v>
      </c>
      <c r="Y94" s="202">
        <v>0</v>
      </c>
      <c r="Z94">
        <v>0</v>
      </c>
      <c r="AA94" s="202">
        <v>11.57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18.27</v>
      </c>
      <c r="AQ94" s="202">
        <v>16.350000000000001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306.57</v>
      </c>
      <c r="M95" s="202">
        <v>27.15</v>
      </c>
      <c r="N95" s="202">
        <v>35.049999999999997</v>
      </c>
      <c r="O95" s="202">
        <v>0</v>
      </c>
      <c r="P95" s="202">
        <v>37.17</v>
      </c>
      <c r="Q95" s="202">
        <v>3.34</v>
      </c>
      <c r="R95" s="202">
        <v>6.89</v>
      </c>
      <c r="S95" s="202">
        <v>4.29</v>
      </c>
      <c r="T95" s="202">
        <v>0</v>
      </c>
      <c r="U95" s="202">
        <v>24.67</v>
      </c>
      <c r="V95" s="202">
        <v>1.89</v>
      </c>
      <c r="W95" s="202">
        <v>13.34</v>
      </c>
      <c r="X95" s="202">
        <v>29.17</v>
      </c>
      <c r="Y95" s="202">
        <v>0</v>
      </c>
      <c r="Z95">
        <v>0</v>
      </c>
      <c r="AA95" s="202">
        <v>11.57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18.27</v>
      </c>
      <c r="AQ95" s="202">
        <v>16.350000000000001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306.57</v>
      </c>
      <c r="M96" s="202">
        <v>27.15</v>
      </c>
      <c r="N96" s="202">
        <v>35.049999999999997</v>
      </c>
      <c r="O96" s="202">
        <v>0</v>
      </c>
      <c r="P96" s="202">
        <v>37.17</v>
      </c>
      <c r="Q96" s="202">
        <v>3.34</v>
      </c>
      <c r="R96" s="202">
        <v>6.89</v>
      </c>
      <c r="S96" s="202">
        <v>4.29</v>
      </c>
      <c r="T96" s="202">
        <v>0</v>
      </c>
      <c r="U96" s="202">
        <v>24.67</v>
      </c>
      <c r="V96" s="202">
        <v>1.89</v>
      </c>
      <c r="W96" s="202">
        <v>7.34</v>
      </c>
      <c r="X96" s="202">
        <v>16.04</v>
      </c>
      <c r="Y96" s="202">
        <v>0</v>
      </c>
      <c r="Z96">
        <v>0</v>
      </c>
      <c r="AA96" s="202">
        <v>11.57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18.27</v>
      </c>
      <c r="AQ96" s="202">
        <v>16.350000000000001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306.57</v>
      </c>
      <c r="M97" s="202">
        <v>27.15</v>
      </c>
      <c r="N97" s="202">
        <v>35.049999999999997</v>
      </c>
      <c r="O97" s="202">
        <v>0</v>
      </c>
      <c r="P97" s="202">
        <v>37.17</v>
      </c>
      <c r="Q97" s="202">
        <v>3.34</v>
      </c>
      <c r="R97" s="202">
        <v>6.89</v>
      </c>
      <c r="S97" s="202">
        <v>4.29</v>
      </c>
      <c r="T97" s="202">
        <v>0</v>
      </c>
      <c r="U97" s="202">
        <v>24.67</v>
      </c>
      <c r="V97" s="202">
        <v>1.89</v>
      </c>
      <c r="W97" s="202">
        <v>7.34</v>
      </c>
      <c r="X97" s="202">
        <v>16.04</v>
      </c>
      <c r="Y97" s="202">
        <v>0</v>
      </c>
      <c r="Z97">
        <v>0</v>
      </c>
      <c r="AA97" s="202">
        <v>11.57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18.27</v>
      </c>
      <c r="AQ97" s="202">
        <v>16.350000000000001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306.57</v>
      </c>
      <c r="M98" s="202">
        <v>27.15</v>
      </c>
      <c r="N98" s="202">
        <v>35.049999999999997</v>
      </c>
      <c r="O98" s="202">
        <v>0</v>
      </c>
      <c r="P98" s="202">
        <v>37.17</v>
      </c>
      <c r="Q98" s="202">
        <v>3.34</v>
      </c>
      <c r="R98" s="202">
        <v>6.89</v>
      </c>
      <c r="S98" s="202">
        <v>4.29</v>
      </c>
      <c r="T98" s="202">
        <v>0</v>
      </c>
      <c r="U98" s="202">
        <v>24.67</v>
      </c>
      <c r="V98" s="202">
        <v>1.89</v>
      </c>
      <c r="W98" s="202">
        <v>7.34</v>
      </c>
      <c r="X98" s="202">
        <v>16.04</v>
      </c>
      <c r="Y98" s="202">
        <v>0</v>
      </c>
      <c r="Z98">
        <v>0</v>
      </c>
      <c r="AA98" s="202">
        <v>11.57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18.27</v>
      </c>
      <c r="AQ98" s="202">
        <v>16.350000000000001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0.13578750000000009</v>
      </c>
      <c r="L99">
        <f t="shared" si="0"/>
        <v>9.4068624999999972</v>
      </c>
      <c r="M99">
        <f t="shared" si="0"/>
        <v>0.57803000000000104</v>
      </c>
      <c r="N99">
        <f t="shared" si="0"/>
        <v>0.74646000000000068</v>
      </c>
      <c r="O99">
        <f t="shared" si="0"/>
        <v>0</v>
      </c>
      <c r="P99">
        <f t="shared" si="0"/>
        <v>0.79170000000000085</v>
      </c>
      <c r="Q99">
        <f t="shared" si="0"/>
        <v>0.11358249999999984</v>
      </c>
      <c r="R99">
        <f t="shared" si="0"/>
        <v>0.23410999999999985</v>
      </c>
      <c r="S99">
        <f t="shared" si="0"/>
        <v>0.14573999999999993</v>
      </c>
      <c r="T99">
        <f t="shared" si="0"/>
        <v>0</v>
      </c>
      <c r="U99">
        <f t="shared" si="0"/>
        <v>0.59112750000000103</v>
      </c>
      <c r="V99">
        <f t="shared" si="0"/>
        <v>7.2697499999999846E-2</v>
      </c>
      <c r="W99">
        <f t="shared" si="0"/>
        <v>0.27527000000000001</v>
      </c>
      <c r="X99">
        <f t="shared" si="0"/>
        <v>0.60180750000000061</v>
      </c>
      <c r="Y99">
        <f t="shared" si="0"/>
        <v>0</v>
      </c>
      <c r="Z99">
        <f t="shared" si="0"/>
        <v>0</v>
      </c>
      <c r="AA99">
        <f t="shared" si="0"/>
        <v>0.27318000000000014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0.67399249999999999</v>
      </c>
      <c r="AQ99">
        <f t="shared" si="0"/>
        <v>0.51528749999999945</v>
      </c>
      <c r="AR99">
        <f t="shared" si="0"/>
        <v>0.20037250000000009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1.88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1.88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1.88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1.88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1.88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1.88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1.88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1.88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1.88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1.88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1.88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1.88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1.88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1.88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1.88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1.88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1.88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1.88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1.88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1.88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1.88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1.88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1.88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1.88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4.5570000000000041E-2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0.92100000000000004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10.4</v>
      </c>
      <c r="J3" s="202">
        <v>3.13</v>
      </c>
      <c r="K3" s="202">
        <v>240.32</v>
      </c>
      <c r="L3" s="202">
        <v>0.09</v>
      </c>
      <c r="M3" s="202">
        <v>1.64</v>
      </c>
      <c r="N3" s="202">
        <v>1.99</v>
      </c>
      <c r="O3" s="202">
        <v>2.81</v>
      </c>
      <c r="P3" s="202">
        <v>0.95</v>
      </c>
      <c r="Q3" s="202">
        <v>0.35</v>
      </c>
      <c r="R3" s="202">
        <v>0.72</v>
      </c>
      <c r="S3" s="202">
        <v>0.45</v>
      </c>
      <c r="T3" s="202">
        <v>0</v>
      </c>
      <c r="U3" s="202">
        <v>2.34</v>
      </c>
      <c r="V3" s="202">
        <v>0</v>
      </c>
      <c r="W3" s="202">
        <v>0</v>
      </c>
      <c r="X3" s="202">
        <v>0</v>
      </c>
      <c r="Y3" s="202">
        <v>0</v>
      </c>
      <c r="Z3" s="202">
        <v>2.34</v>
      </c>
      <c r="AA3" s="202">
        <v>1.51</v>
      </c>
      <c r="AB3" s="202">
        <v>0</v>
      </c>
      <c r="AC3" s="202">
        <v>1.66</v>
      </c>
      <c r="AD3" s="202">
        <v>12.46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13.15</v>
      </c>
      <c r="AS3" s="202">
        <v>31</v>
      </c>
      <c r="AT3" s="202">
        <v>17.66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10.4</v>
      </c>
      <c r="J4" s="202">
        <v>3.13</v>
      </c>
      <c r="K4" s="202">
        <v>240.32</v>
      </c>
      <c r="L4" s="202">
        <v>4.4400000000000004</v>
      </c>
      <c r="M4" s="202">
        <v>2.44</v>
      </c>
      <c r="N4" s="202">
        <v>1.99</v>
      </c>
      <c r="O4" s="202">
        <v>2.81</v>
      </c>
      <c r="P4" s="202">
        <v>0.95</v>
      </c>
      <c r="Q4" s="202">
        <v>0.35</v>
      </c>
      <c r="R4" s="202">
        <v>8.7200000000000006</v>
      </c>
      <c r="S4" s="202">
        <v>0.45</v>
      </c>
      <c r="T4" s="202">
        <v>0</v>
      </c>
      <c r="U4" s="202">
        <v>2.34</v>
      </c>
      <c r="V4" s="202">
        <v>0</v>
      </c>
      <c r="W4" s="202">
        <v>0.76</v>
      </c>
      <c r="X4" s="202">
        <v>1.66</v>
      </c>
      <c r="Y4" s="202">
        <v>0</v>
      </c>
      <c r="Z4" s="202">
        <v>2.34</v>
      </c>
      <c r="AA4" s="202">
        <v>1.51</v>
      </c>
      <c r="AB4" s="202">
        <v>0</v>
      </c>
      <c r="AC4" s="202">
        <v>1.66</v>
      </c>
      <c r="AD4" s="202">
        <v>12.46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13.15</v>
      </c>
      <c r="AS4" s="202">
        <v>31</v>
      </c>
      <c r="AT4" s="202">
        <v>17.66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10.4</v>
      </c>
      <c r="J5" s="202">
        <v>3.13</v>
      </c>
      <c r="K5" s="202">
        <v>240.32</v>
      </c>
      <c r="L5" s="202">
        <v>4.4400000000000004</v>
      </c>
      <c r="M5" s="202">
        <v>2.44</v>
      </c>
      <c r="N5" s="202">
        <v>1.99</v>
      </c>
      <c r="O5" s="202">
        <v>2.81</v>
      </c>
      <c r="P5" s="202">
        <v>0.95</v>
      </c>
      <c r="Q5" s="202">
        <v>4.22</v>
      </c>
      <c r="R5" s="202">
        <v>8.7200000000000006</v>
      </c>
      <c r="S5" s="202">
        <v>5.44</v>
      </c>
      <c r="T5" s="202">
        <v>0</v>
      </c>
      <c r="U5" s="202">
        <v>2.34</v>
      </c>
      <c r="V5" s="202">
        <v>0.15</v>
      </c>
      <c r="W5" s="202">
        <v>0.76</v>
      </c>
      <c r="X5" s="202">
        <v>1.66</v>
      </c>
      <c r="Y5" s="202">
        <v>0</v>
      </c>
      <c r="Z5" s="202">
        <v>32.47</v>
      </c>
      <c r="AA5" s="202">
        <v>14.4</v>
      </c>
      <c r="AB5" s="202">
        <v>0</v>
      </c>
      <c r="AC5" s="202">
        <v>1.66</v>
      </c>
      <c r="AD5" s="202">
        <v>12.46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13.15</v>
      </c>
      <c r="AS5" s="202">
        <v>31</v>
      </c>
      <c r="AT5" s="202">
        <v>17.66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10.4</v>
      </c>
      <c r="J6" s="202">
        <v>3.13</v>
      </c>
      <c r="K6" s="202">
        <v>240.32</v>
      </c>
      <c r="L6" s="202">
        <v>4.4400000000000004</v>
      </c>
      <c r="M6" s="202">
        <v>2.44</v>
      </c>
      <c r="N6" s="202">
        <v>1.99</v>
      </c>
      <c r="O6" s="202">
        <v>2.81</v>
      </c>
      <c r="P6" s="202">
        <v>0.95</v>
      </c>
      <c r="Q6" s="202">
        <v>4.22</v>
      </c>
      <c r="R6" s="202">
        <v>8.7200000000000006</v>
      </c>
      <c r="S6" s="202">
        <v>5.44</v>
      </c>
      <c r="T6" s="202">
        <v>0</v>
      </c>
      <c r="U6" s="202">
        <v>2.34</v>
      </c>
      <c r="V6" s="202">
        <v>0.15</v>
      </c>
      <c r="W6" s="202">
        <v>0.76</v>
      </c>
      <c r="X6" s="202">
        <v>1.66</v>
      </c>
      <c r="Y6" s="202">
        <v>0</v>
      </c>
      <c r="Z6" s="202">
        <v>32.47</v>
      </c>
      <c r="AA6" s="202">
        <v>14.4</v>
      </c>
      <c r="AB6" s="202">
        <v>0</v>
      </c>
      <c r="AC6" s="202">
        <v>1.66</v>
      </c>
      <c r="AD6" s="202">
        <v>12.46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13.15</v>
      </c>
      <c r="AS6" s="202">
        <v>31</v>
      </c>
      <c r="AT6" s="202">
        <v>17.66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10.4</v>
      </c>
      <c r="J7" s="202">
        <v>3.13</v>
      </c>
      <c r="K7" s="202">
        <v>240.32</v>
      </c>
      <c r="L7" s="202">
        <v>4.4400000000000004</v>
      </c>
      <c r="M7" s="202">
        <v>2.44</v>
      </c>
      <c r="N7" s="202">
        <v>1.99</v>
      </c>
      <c r="O7" s="202">
        <v>2.81</v>
      </c>
      <c r="P7" s="202">
        <v>0.95</v>
      </c>
      <c r="Q7" s="202">
        <v>4.22</v>
      </c>
      <c r="R7" s="202">
        <v>8.7200000000000006</v>
      </c>
      <c r="S7" s="202">
        <v>5.44</v>
      </c>
      <c r="T7" s="202">
        <v>0</v>
      </c>
      <c r="U7" s="202">
        <v>2.34</v>
      </c>
      <c r="V7" s="202">
        <v>0.15</v>
      </c>
      <c r="W7" s="202">
        <v>8.9</v>
      </c>
      <c r="X7" s="202">
        <v>20.04</v>
      </c>
      <c r="Y7" s="202">
        <v>0</v>
      </c>
      <c r="Z7" s="202">
        <v>32.47</v>
      </c>
      <c r="AA7" s="202">
        <v>14.4</v>
      </c>
      <c r="AB7" s="202">
        <v>0</v>
      </c>
      <c r="AC7" s="202">
        <v>1.66</v>
      </c>
      <c r="AD7" s="202">
        <v>12.46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13.15</v>
      </c>
      <c r="AS7" s="202">
        <v>31</v>
      </c>
      <c r="AT7" s="202">
        <v>27.29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10.4</v>
      </c>
      <c r="J8" s="202">
        <v>3.13</v>
      </c>
      <c r="K8" s="202">
        <v>240.32</v>
      </c>
      <c r="L8" s="202">
        <v>4.4400000000000004</v>
      </c>
      <c r="M8" s="202">
        <v>2.44</v>
      </c>
      <c r="N8" s="202">
        <v>1.99</v>
      </c>
      <c r="O8" s="202">
        <v>2.81</v>
      </c>
      <c r="P8" s="202">
        <v>11.42</v>
      </c>
      <c r="Q8" s="202">
        <v>4.22</v>
      </c>
      <c r="R8" s="202">
        <v>8.7200000000000006</v>
      </c>
      <c r="S8" s="202">
        <v>5.44</v>
      </c>
      <c r="T8" s="202">
        <v>0</v>
      </c>
      <c r="U8" s="202">
        <v>2.34</v>
      </c>
      <c r="V8" s="202">
        <v>0.15</v>
      </c>
      <c r="W8" s="202">
        <v>8.9</v>
      </c>
      <c r="X8" s="202">
        <v>20.04</v>
      </c>
      <c r="Y8" s="202">
        <v>0</v>
      </c>
      <c r="Z8" s="202">
        <v>32.47</v>
      </c>
      <c r="AA8" s="202">
        <v>14.4</v>
      </c>
      <c r="AB8" s="202">
        <v>0</v>
      </c>
      <c r="AC8" s="202">
        <v>1.66</v>
      </c>
      <c r="AD8" s="202">
        <v>12.46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13.15</v>
      </c>
      <c r="AS8" s="202">
        <v>31</v>
      </c>
      <c r="AT8" s="202">
        <v>27.29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10.4</v>
      </c>
      <c r="J9" s="202">
        <v>3.13</v>
      </c>
      <c r="K9" s="202">
        <v>240.32</v>
      </c>
      <c r="L9" s="202">
        <v>4.4400000000000004</v>
      </c>
      <c r="M9" s="202">
        <v>2.44</v>
      </c>
      <c r="N9" s="202">
        <v>1.99</v>
      </c>
      <c r="O9" s="202">
        <v>2.81</v>
      </c>
      <c r="P9" s="202">
        <v>11.42</v>
      </c>
      <c r="Q9" s="202">
        <v>4.22</v>
      </c>
      <c r="R9" s="202">
        <v>8.7200000000000006</v>
      </c>
      <c r="S9" s="202">
        <v>5.44</v>
      </c>
      <c r="T9" s="202">
        <v>0</v>
      </c>
      <c r="U9" s="202">
        <v>2.34</v>
      </c>
      <c r="V9" s="202">
        <v>0.15</v>
      </c>
      <c r="W9" s="202">
        <v>8.9</v>
      </c>
      <c r="X9" s="202">
        <v>20.04</v>
      </c>
      <c r="Y9" s="202">
        <v>0</v>
      </c>
      <c r="Z9" s="202">
        <v>32.47</v>
      </c>
      <c r="AA9" s="202">
        <v>14.4</v>
      </c>
      <c r="AB9" s="202">
        <v>0</v>
      </c>
      <c r="AC9" s="202">
        <v>1.66</v>
      </c>
      <c r="AD9" s="202">
        <v>12.46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13.15</v>
      </c>
      <c r="AS9" s="202">
        <v>31</v>
      </c>
      <c r="AT9" s="202">
        <v>27.29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10.4</v>
      </c>
      <c r="J10" s="202">
        <v>3.13</v>
      </c>
      <c r="K10" s="202">
        <v>240.32</v>
      </c>
      <c r="L10" s="202">
        <v>4.4400000000000004</v>
      </c>
      <c r="M10" s="202">
        <v>2.44</v>
      </c>
      <c r="N10" s="202">
        <v>1.99</v>
      </c>
      <c r="O10" s="202">
        <v>2.81</v>
      </c>
      <c r="P10" s="202">
        <v>11.42</v>
      </c>
      <c r="Q10" s="202">
        <v>4.22</v>
      </c>
      <c r="R10" s="202">
        <v>8.7200000000000006</v>
      </c>
      <c r="S10" s="202">
        <v>5.44</v>
      </c>
      <c r="T10" s="202">
        <v>0</v>
      </c>
      <c r="U10" s="202">
        <v>2.34</v>
      </c>
      <c r="V10" s="202">
        <v>0.15</v>
      </c>
      <c r="W10" s="202">
        <v>8.9</v>
      </c>
      <c r="X10" s="202">
        <v>20.04</v>
      </c>
      <c r="Y10" s="202">
        <v>0</v>
      </c>
      <c r="Z10" s="202">
        <v>32.47</v>
      </c>
      <c r="AA10" s="202">
        <v>14.4</v>
      </c>
      <c r="AB10" s="202">
        <v>0</v>
      </c>
      <c r="AC10" s="202">
        <v>1.66</v>
      </c>
      <c r="AD10" s="202">
        <v>12.46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13.15</v>
      </c>
      <c r="AS10" s="202">
        <v>31</v>
      </c>
      <c r="AT10" s="202">
        <v>27.29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10.4</v>
      </c>
      <c r="J11" s="202">
        <v>3.13</v>
      </c>
      <c r="K11" s="202">
        <v>240.32</v>
      </c>
      <c r="L11" s="202">
        <v>4.4400000000000004</v>
      </c>
      <c r="M11" s="202">
        <v>2.44</v>
      </c>
      <c r="N11" s="202">
        <v>1.99</v>
      </c>
      <c r="O11" s="202">
        <v>2.81</v>
      </c>
      <c r="P11" s="202">
        <v>11.42</v>
      </c>
      <c r="Q11" s="202">
        <v>4.22</v>
      </c>
      <c r="R11" s="202">
        <v>8.7200000000000006</v>
      </c>
      <c r="S11" s="202">
        <v>5.44</v>
      </c>
      <c r="T11" s="202">
        <v>0</v>
      </c>
      <c r="U11" s="202">
        <v>2.34</v>
      </c>
      <c r="V11" s="202">
        <v>0.15</v>
      </c>
      <c r="W11" s="202">
        <v>9.2799999999999994</v>
      </c>
      <c r="X11" s="202">
        <v>20.34</v>
      </c>
      <c r="Y11" s="202">
        <v>0</v>
      </c>
      <c r="Z11" s="202">
        <v>32.47</v>
      </c>
      <c r="AA11" s="202">
        <v>14.4</v>
      </c>
      <c r="AB11" s="202">
        <v>0</v>
      </c>
      <c r="AC11" s="202">
        <v>1.66</v>
      </c>
      <c r="AD11" s="202">
        <v>12.46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13.15</v>
      </c>
      <c r="AS11" s="202">
        <v>31</v>
      </c>
      <c r="AT11" s="202">
        <v>27.29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10.4</v>
      </c>
      <c r="J12" s="202">
        <v>3.13</v>
      </c>
      <c r="K12" s="202">
        <v>240.32</v>
      </c>
      <c r="L12" s="202">
        <v>4.4400000000000004</v>
      </c>
      <c r="M12" s="202">
        <v>29.15</v>
      </c>
      <c r="N12" s="202">
        <v>1.99</v>
      </c>
      <c r="O12" s="202">
        <v>2.81</v>
      </c>
      <c r="P12" s="202">
        <v>11.42</v>
      </c>
      <c r="Q12" s="202">
        <v>4.22</v>
      </c>
      <c r="R12" s="202">
        <v>8.7200000000000006</v>
      </c>
      <c r="S12" s="202">
        <v>5.44</v>
      </c>
      <c r="T12" s="202">
        <v>0</v>
      </c>
      <c r="U12" s="202">
        <v>2.34</v>
      </c>
      <c r="V12" s="202">
        <v>0.15</v>
      </c>
      <c r="W12" s="202">
        <v>9.2799999999999994</v>
      </c>
      <c r="X12" s="202">
        <v>20.34</v>
      </c>
      <c r="Y12" s="202">
        <v>0</v>
      </c>
      <c r="Z12" s="202">
        <v>32.47</v>
      </c>
      <c r="AA12" s="202">
        <v>14.4</v>
      </c>
      <c r="AB12" s="202">
        <v>0</v>
      </c>
      <c r="AC12" s="202">
        <v>1.66</v>
      </c>
      <c r="AD12" s="202">
        <v>12.46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13.15</v>
      </c>
      <c r="AS12" s="202">
        <v>31</v>
      </c>
      <c r="AT12" s="202">
        <v>27.29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10.4</v>
      </c>
      <c r="J13" s="202">
        <v>3.13</v>
      </c>
      <c r="K13" s="202">
        <v>240.32</v>
      </c>
      <c r="L13" s="202">
        <v>4.4400000000000004</v>
      </c>
      <c r="M13" s="202">
        <v>7.3</v>
      </c>
      <c r="N13" s="202">
        <v>1.99</v>
      </c>
      <c r="O13" s="202">
        <v>2.81</v>
      </c>
      <c r="P13" s="202">
        <v>11.42</v>
      </c>
      <c r="Q13" s="202">
        <v>4.22</v>
      </c>
      <c r="R13" s="202">
        <v>8.7200000000000006</v>
      </c>
      <c r="S13" s="202">
        <v>5.44</v>
      </c>
      <c r="T13" s="202">
        <v>0</v>
      </c>
      <c r="U13" s="202">
        <v>2.34</v>
      </c>
      <c r="V13" s="202">
        <v>1.1100000000000001</v>
      </c>
      <c r="W13" s="202">
        <v>9.2799999999999994</v>
      </c>
      <c r="X13" s="202">
        <v>20.34</v>
      </c>
      <c r="Y13" s="202">
        <v>0</v>
      </c>
      <c r="Z13" s="202">
        <v>32.47</v>
      </c>
      <c r="AA13" s="202">
        <v>14.4</v>
      </c>
      <c r="AB13" s="202">
        <v>0</v>
      </c>
      <c r="AC13" s="202">
        <v>1.66</v>
      </c>
      <c r="AD13" s="202">
        <v>12.46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13.15</v>
      </c>
      <c r="AS13" s="202">
        <v>31</v>
      </c>
      <c r="AT13" s="202">
        <v>27.29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10.4</v>
      </c>
      <c r="J14" s="202">
        <v>3.13</v>
      </c>
      <c r="K14" s="202">
        <v>240.32</v>
      </c>
      <c r="L14" s="202">
        <v>4.4400000000000004</v>
      </c>
      <c r="M14" s="202">
        <v>29.15</v>
      </c>
      <c r="N14" s="202">
        <v>1.99</v>
      </c>
      <c r="O14" s="202">
        <v>2.81</v>
      </c>
      <c r="P14" s="202">
        <v>11.42</v>
      </c>
      <c r="Q14" s="202">
        <v>4.22</v>
      </c>
      <c r="R14" s="202">
        <v>8.7200000000000006</v>
      </c>
      <c r="S14" s="202">
        <v>5.44</v>
      </c>
      <c r="T14" s="202">
        <v>0</v>
      </c>
      <c r="U14" s="202">
        <v>2.34</v>
      </c>
      <c r="V14" s="202">
        <v>1.1100000000000001</v>
      </c>
      <c r="W14" s="202">
        <v>9.2799999999999994</v>
      </c>
      <c r="X14" s="202">
        <v>20.34</v>
      </c>
      <c r="Y14" s="202">
        <v>0</v>
      </c>
      <c r="Z14" s="202">
        <v>32.47</v>
      </c>
      <c r="AA14" s="202">
        <v>14.4</v>
      </c>
      <c r="AB14" s="202">
        <v>0</v>
      </c>
      <c r="AC14" s="202">
        <v>1.66</v>
      </c>
      <c r="AD14" s="202">
        <v>12.46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13.15</v>
      </c>
      <c r="AS14" s="202">
        <v>31</v>
      </c>
      <c r="AT14" s="202">
        <v>27.29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10.4</v>
      </c>
      <c r="J15" s="202">
        <v>3.13</v>
      </c>
      <c r="K15" s="202">
        <v>240.32</v>
      </c>
      <c r="L15" s="202">
        <v>4.4400000000000004</v>
      </c>
      <c r="M15" s="202">
        <v>29.15</v>
      </c>
      <c r="N15" s="202">
        <v>24.27</v>
      </c>
      <c r="O15" s="202">
        <v>2.81</v>
      </c>
      <c r="P15" s="202">
        <v>11.42</v>
      </c>
      <c r="Q15" s="202">
        <v>4.22</v>
      </c>
      <c r="R15" s="202">
        <v>8.7200000000000006</v>
      </c>
      <c r="S15" s="202">
        <v>5.44</v>
      </c>
      <c r="T15" s="202">
        <v>0</v>
      </c>
      <c r="U15" s="202">
        <v>2.34</v>
      </c>
      <c r="V15" s="202">
        <v>1.1100000000000001</v>
      </c>
      <c r="W15" s="202">
        <v>9.2799999999999994</v>
      </c>
      <c r="X15" s="202">
        <v>20.34</v>
      </c>
      <c r="Y15" s="202">
        <v>0</v>
      </c>
      <c r="Z15" s="202">
        <v>32.47</v>
      </c>
      <c r="AA15" s="202">
        <v>14.4</v>
      </c>
      <c r="AB15" s="202">
        <v>0</v>
      </c>
      <c r="AC15" s="202">
        <v>1.66</v>
      </c>
      <c r="AD15" s="202">
        <v>12.46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13.15</v>
      </c>
      <c r="AS15" s="202">
        <v>31</v>
      </c>
      <c r="AT15" s="202">
        <v>27.29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10.4</v>
      </c>
      <c r="J16" s="202">
        <v>3.13</v>
      </c>
      <c r="K16" s="202">
        <v>240.32</v>
      </c>
      <c r="L16" s="202">
        <v>4.4400000000000004</v>
      </c>
      <c r="M16" s="202">
        <v>29.15</v>
      </c>
      <c r="N16" s="202">
        <v>24.27</v>
      </c>
      <c r="O16" s="202">
        <v>2.81</v>
      </c>
      <c r="P16" s="202">
        <v>11.42</v>
      </c>
      <c r="Q16" s="202">
        <v>4.22</v>
      </c>
      <c r="R16" s="202">
        <v>8.7200000000000006</v>
      </c>
      <c r="S16" s="202">
        <v>5.44</v>
      </c>
      <c r="T16" s="202">
        <v>0</v>
      </c>
      <c r="U16" s="202">
        <v>2.34</v>
      </c>
      <c r="V16" s="202">
        <v>1.1100000000000001</v>
      </c>
      <c r="W16" s="202">
        <v>9.2799999999999994</v>
      </c>
      <c r="X16" s="202">
        <v>20.34</v>
      </c>
      <c r="Y16" s="202">
        <v>0</v>
      </c>
      <c r="Z16" s="202">
        <v>32.47</v>
      </c>
      <c r="AA16" s="202">
        <v>14.4</v>
      </c>
      <c r="AB16" s="202">
        <v>0</v>
      </c>
      <c r="AC16" s="202">
        <v>1.66</v>
      </c>
      <c r="AD16" s="202">
        <v>12.46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13.15</v>
      </c>
      <c r="AS16" s="202">
        <v>31</v>
      </c>
      <c r="AT16" s="202">
        <v>27.29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10.4</v>
      </c>
      <c r="J17" s="202">
        <v>3.13</v>
      </c>
      <c r="K17" s="202">
        <v>240.32</v>
      </c>
      <c r="L17" s="202">
        <v>4.4800000000000004</v>
      </c>
      <c r="M17" s="202">
        <v>29.15</v>
      </c>
      <c r="N17" s="202">
        <v>24.27</v>
      </c>
      <c r="O17" s="202">
        <v>2.81</v>
      </c>
      <c r="P17" s="202">
        <v>11.42</v>
      </c>
      <c r="Q17" s="202">
        <v>4.1900000000000004</v>
      </c>
      <c r="R17" s="202">
        <v>8.7200000000000006</v>
      </c>
      <c r="S17" s="202">
        <v>5.44</v>
      </c>
      <c r="T17" s="202">
        <v>0</v>
      </c>
      <c r="U17" s="202">
        <v>2.34</v>
      </c>
      <c r="V17" s="202">
        <v>1.1100000000000001</v>
      </c>
      <c r="W17" s="202">
        <v>9.2799999999999994</v>
      </c>
      <c r="X17" s="202">
        <v>20.34</v>
      </c>
      <c r="Y17" s="202">
        <v>0</v>
      </c>
      <c r="Z17" s="202">
        <v>32.47</v>
      </c>
      <c r="AA17" s="202">
        <v>14.4</v>
      </c>
      <c r="AB17" s="202">
        <v>0</v>
      </c>
      <c r="AC17" s="202">
        <v>1.66</v>
      </c>
      <c r="AD17" s="202">
        <v>12.46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13.15</v>
      </c>
      <c r="AS17" s="202">
        <v>31</v>
      </c>
      <c r="AT17" s="202">
        <v>27.29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10.4</v>
      </c>
      <c r="J18" s="202">
        <v>3.13</v>
      </c>
      <c r="K18" s="202">
        <v>240.32</v>
      </c>
      <c r="L18" s="202">
        <v>4.4800000000000004</v>
      </c>
      <c r="M18" s="202">
        <v>29.15</v>
      </c>
      <c r="N18" s="202">
        <v>24.27</v>
      </c>
      <c r="O18" s="202">
        <v>2.81</v>
      </c>
      <c r="P18" s="202">
        <v>11.42</v>
      </c>
      <c r="Q18" s="202">
        <v>4.1900000000000004</v>
      </c>
      <c r="R18" s="202">
        <v>8.7200000000000006</v>
      </c>
      <c r="S18" s="202">
        <v>5.44</v>
      </c>
      <c r="T18" s="202">
        <v>0</v>
      </c>
      <c r="U18" s="202">
        <v>2.34</v>
      </c>
      <c r="V18" s="202">
        <v>1.1100000000000001</v>
      </c>
      <c r="W18" s="202">
        <v>9.2799999999999994</v>
      </c>
      <c r="X18" s="202">
        <v>20.34</v>
      </c>
      <c r="Y18" s="202">
        <v>0</v>
      </c>
      <c r="Z18" s="202">
        <v>32.47</v>
      </c>
      <c r="AA18" s="202">
        <v>14.4</v>
      </c>
      <c r="AB18" s="202">
        <v>0</v>
      </c>
      <c r="AC18" s="202">
        <v>1.66</v>
      </c>
      <c r="AD18" s="202">
        <v>12.46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13.15</v>
      </c>
      <c r="AS18" s="202">
        <v>31</v>
      </c>
      <c r="AT18" s="202">
        <v>27.29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10.4</v>
      </c>
      <c r="J19" s="202">
        <v>3.13</v>
      </c>
      <c r="K19" s="202">
        <v>240.32</v>
      </c>
      <c r="L19" s="202">
        <v>4.4800000000000004</v>
      </c>
      <c r="M19" s="202">
        <v>29.15</v>
      </c>
      <c r="N19" s="202">
        <v>24.27</v>
      </c>
      <c r="O19" s="202">
        <v>2.81</v>
      </c>
      <c r="P19" s="202">
        <v>11.42</v>
      </c>
      <c r="Q19" s="202">
        <v>4.1900000000000004</v>
      </c>
      <c r="R19" s="202">
        <v>8.7200000000000006</v>
      </c>
      <c r="S19" s="202">
        <v>5.44</v>
      </c>
      <c r="T19" s="202">
        <v>0</v>
      </c>
      <c r="U19" s="202">
        <v>2.34</v>
      </c>
      <c r="V19" s="202">
        <v>1.1100000000000001</v>
      </c>
      <c r="W19" s="202">
        <v>9.2799999999999994</v>
      </c>
      <c r="X19" s="202">
        <v>20.34</v>
      </c>
      <c r="Y19" s="202">
        <v>0</v>
      </c>
      <c r="Z19" s="202">
        <v>32.47</v>
      </c>
      <c r="AA19" s="202">
        <v>15.23</v>
      </c>
      <c r="AB19" s="202">
        <v>0</v>
      </c>
      <c r="AC19" s="202">
        <v>1.66</v>
      </c>
      <c r="AD19" s="202">
        <v>12.46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13.15</v>
      </c>
      <c r="AS19" s="202">
        <v>31</v>
      </c>
      <c r="AT19" s="202">
        <v>27.29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10.4</v>
      </c>
      <c r="J20" s="202">
        <v>3.13</v>
      </c>
      <c r="K20" s="202">
        <v>240.32</v>
      </c>
      <c r="L20" s="202">
        <v>4.4800000000000004</v>
      </c>
      <c r="M20" s="202">
        <v>29.15</v>
      </c>
      <c r="N20" s="202">
        <v>1.99</v>
      </c>
      <c r="O20" s="202">
        <v>2.81</v>
      </c>
      <c r="P20" s="202">
        <v>11.42</v>
      </c>
      <c r="Q20" s="202">
        <v>4.1900000000000004</v>
      </c>
      <c r="R20" s="202">
        <v>8.7200000000000006</v>
      </c>
      <c r="S20" s="202">
        <v>5.44</v>
      </c>
      <c r="T20" s="202">
        <v>0</v>
      </c>
      <c r="U20" s="202">
        <v>2.34</v>
      </c>
      <c r="V20" s="202">
        <v>1.1100000000000001</v>
      </c>
      <c r="W20" s="202">
        <v>9.2799999999999994</v>
      </c>
      <c r="X20" s="202">
        <v>20.34</v>
      </c>
      <c r="Y20" s="202">
        <v>0</v>
      </c>
      <c r="Z20" s="202">
        <v>32.47</v>
      </c>
      <c r="AA20" s="202">
        <v>15.23</v>
      </c>
      <c r="AB20" s="202">
        <v>0</v>
      </c>
      <c r="AC20" s="202">
        <v>1.66</v>
      </c>
      <c r="AD20" s="202">
        <v>12.46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13.15</v>
      </c>
      <c r="AS20" s="202">
        <v>31</v>
      </c>
      <c r="AT20" s="202">
        <v>27.29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10.4</v>
      </c>
      <c r="J21" s="202">
        <v>3.13</v>
      </c>
      <c r="K21" s="202">
        <v>240.32</v>
      </c>
      <c r="L21" s="202">
        <v>4.4800000000000004</v>
      </c>
      <c r="M21" s="202">
        <v>29.15</v>
      </c>
      <c r="N21" s="202">
        <v>1.99</v>
      </c>
      <c r="O21" s="202">
        <v>2.81</v>
      </c>
      <c r="P21" s="202">
        <v>11.42</v>
      </c>
      <c r="Q21" s="202">
        <v>4.1900000000000004</v>
      </c>
      <c r="R21" s="202">
        <v>8.7200000000000006</v>
      </c>
      <c r="S21" s="202">
        <v>5.44</v>
      </c>
      <c r="T21" s="202">
        <v>0</v>
      </c>
      <c r="U21" s="202">
        <v>2.4700000000000002</v>
      </c>
      <c r="V21" s="202">
        <v>1.92</v>
      </c>
      <c r="W21" s="202">
        <v>9.2799999999999994</v>
      </c>
      <c r="X21" s="202">
        <v>20.34</v>
      </c>
      <c r="Y21" s="202">
        <v>0</v>
      </c>
      <c r="Z21" s="202">
        <v>32.47</v>
      </c>
      <c r="AA21" s="202">
        <v>15.23</v>
      </c>
      <c r="AB21" s="202">
        <v>0</v>
      </c>
      <c r="AC21" s="202">
        <v>1.66</v>
      </c>
      <c r="AD21" s="202">
        <v>12.46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13.15</v>
      </c>
      <c r="AS21" s="202">
        <v>31</v>
      </c>
      <c r="AT21" s="202">
        <v>27.29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10.4</v>
      </c>
      <c r="J22" s="202">
        <v>3.13</v>
      </c>
      <c r="K22" s="202">
        <v>240.32</v>
      </c>
      <c r="L22" s="202">
        <v>4.4800000000000004</v>
      </c>
      <c r="M22" s="202">
        <v>2.44</v>
      </c>
      <c r="N22" s="202">
        <v>1.99</v>
      </c>
      <c r="O22" s="202">
        <v>2.81</v>
      </c>
      <c r="P22" s="202">
        <v>0.95</v>
      </c>
      <c r="Q22" s="202">
        <v>4.1900000000000004</v>
      </c>
      <c r="R22" s="202">
        <v>8.7200000000000006</v>
      </c>
      <c r="S22" s="202">
        <v>5.44</v>
      </c>
      <c r="T22" s="202">
        <v>0</v>
      </c>
      <c r="U22" s="202">
        <v>2.37</v>
      </c>
      <c r="V22" s="202">
        <v>1.92</v>
      </c>
      <c r="W22" s="202">
        <v>9.2799999999999994</v>
      </c>
      <c r="X22" s="202">
        <v>3.98</v>
      </c>
      <c r="Y22" s="202">
        <v>0</v>
      </c>
      <c r="Z22" s="202">
        <v>32.47</v>
      </c>
      <c r="AA22" s="202">
        <v>15.23</v>
      </c>
      <c r="AB22" s="202">
        <v>0</v>
      </c>
      <c r="AC22" s="202">
        <v>1.66</v>
      </c>
      <c r="AD22" s="202">
        <v>12.46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13.15</v>
      </c>
      <c r="AS22" s="202">
        <v>31</v>
      </c>
      <c r="AT22" s="202">
        <v>27.29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10.4</v>
      </c>
      <c r="J23" s="202">
        <v>3.13</v>
      </c>
      <c r="K23" s="202">
        <v>240.32</v>
      </c>
      <c r="L23" s="202">
        <v>4.57</v>
      </c>
      <c r="M23" s="202">
        <v>2.44</v>
      </c>
      <c r="N23" s="202">
        <v>1.99</v>
      </c>
      <c r="O23" s="202">
        <v>2.81</v>
      </c>
      <c r="P23" s="202">
        <v>0.95</v>
      </c>
      <c r="Q23" s="202">
        <v>4</v>
      </c>
      <c r="R23" s="202">
        <v>8.7200000000000006</v>
      </c>
      <c r="S23" s="202">
        <v>5.44</v>
      </c>
      <c r="T23" s="202">
        <v>0</v>
      </c>
      <c r="U23" s="202">
        <v>2.37</v>
      </c>
      <c r="V23" s="202">
        <v>0.21</v>
      </c>
      <c r="W23" s="202">
        <v>2.57</v>
      </c>
      <c r="X23" s="202">
        <v>3.98</v>
      </c>
      <c r="Y23" s="202">
        <v>0</v>
      </c>
      <c r="Z23" s="202">
        <v>2.34</v>
      </c>
      <c r="AA23" s="202">
        <v>15.23</v>
      </c>
      <c r="AB23" s="202">
        <v>0</v>
      </c>
      <c r="AC23" s="202">
        <v>1.66</v>
      </c>
      <c r="AD23" s="202">
        <v>12.46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13.15</v>
      </c>
      <c r="AS23" s="202">
        <v>31</v>
      </c>
      <c r="AT23" s="202">
        <v>27.29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10.4</v>
      </c>
      <c r="J24" s="202">
        <v>3.13</v>
      </c>
      <c r="K24" s="202">
        <v>240.32</v>
      </c>
      <c r="L24" s="202">
        <v>4.57</v>
      </c>
      <c r="M24" s="202">
        <v>2.44</v>
      </c>
      <c r="N24" s="202">
        <v>1.99</v>
      </c>
      <c r="O24" s="202">
        <v>2.81</v>
      </c>
      <c r="P24" s="202">
        <v>0.95</v>
      </c>
      <c r="Q24" s="202">
        <v>0.34</v>
      </c>
      <c r="R24" s="202">
        <v>8.7200000000000006</v>
      </c>
      <c r="S24" s="202">
        <v>0.45</v>
      </c>
      <c r="T24" s="202">
        <v>0</v>
      </c>
      <c r="U24" s="202">
        <v>2.37</v>
      </c>
      <c r="V24" s="202">
        <v>0.19</v>
      </c>
      <c r="W24" s="202">
        <v>0.76</v>
      </c>
      <c r="X24" s="202">
        <v>3.98</v>
      </c>
      <c r="Y24" s="202">
        <v>0</v>
      </c>
      <c r="Z24" s="202">
        <v>2.34</v>
      </c>
      <c r="AA24" s="202">
        <v>15.23</v>
      </c>
      <c r="AB24" s="202">
        <v>0</v>
      </c>
      <c r="AC24" s="202">
        <v>1.66</v>
      </c>
      <c r="AD24" s="202">
        <v>12.46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13.15</v>
      </c>
      <c r="AS24" s="202">
        <v>31</v>
      </c>
      <c r="AT24" s="202">
        <v>27.29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10.4</v>
      </c>
      <c r="J25" s="202">
        <v>3.13</v>
      </c>
      <c r="K25" s="202">
        <v>240.32</v>
      </c>
      <c r="L25" s="202">
        <v>4.57</v>
      </c>
      <c r="M25" s="202">
        <v>2.44</v>
      </c>
      <c r="N25" s="202">
        <v>1.99</v>
      </c>
      <c r="O25" s="202">
        <v>2.81</v>
      </c>
      <c r="P25" s="202">
        <v>0.95</v>
      </c>
      <c r="Q25" s="202">
        <v>0.34</v>
      </c>
      <c r="R25" s="202">
        <v>8.7200000000000006</v>
      </c>
      <c r="S25" s="202">
        <v>0.45</v>
      </c>
      <c r="T25" s="202">
        <v>0</v>
      </c>
      <c r="U25" s="202">
        <v>2.37</v>
      </c>
      <c r="V25" s="202">
        <v>0.2</v>
      </c>
      <c r="W25" s="202">
        <v>0.76</v>
      </c>
      <c r="X25" s="202">
        <v>3.98</v>
      </c>
      <c r="Y25" s="202">
        <v>0</v>
      </c>
      <c r="Z25" s="202">
        <v>2.34</v>
      </c>
      <c r="AA25" s="202">
        <v>1.51</v>
      </c>
      <c r="AB25" s="202">
        <v>0</v>
      </c>
      <c r="AC25" s="202">
        <v>1.66</v>
      </c>
      <c r="AD25" s="202">
        <v>12.46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13.15</v>
      </c>
      <c r="AS25" s="202">
        <v>31</v>
      </c>
      <c r="AT25" s="202">
        <v>27.29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10.4</v>
      </c>
      <c r="J26" s="202">
        <v>3.13</v>
      </c>
      <c r="K26" s="202">
        <v>240.32</v>
      </c>
      <c r="L26" s="202">
        <v>4.62</v>
      </c>
      <c r="M26" s="202">
        <v>2.44</v>
      </c>
      <c r="N26" s="202">
        <v>1.99</v>
      </c>
      <c r="O26" s="202">
        <v>2.81</v>
      </c>
      <c r="P26" s="202">
        <v>0.95</v>
      </c>
      <c r="Q26" s="202">
        <v>0.34</v>
      </c>
      <c r="R26" s="202">
        <v>8.7200000000000006</v>
      </c>
      <c r="S26" s="202">
        <v>0.45</v>
      </c>
      <c r="T26" s="202">
        <v>0</v>
      </c>
      <c r="U26" s="202">
        <v>2.37</v>
      </c>
      <c r="V26" s="202">
        <v>0.2</v>
      </c>
      <c r="W26" s="202">
        <v>0.76</v>
      </c>
      <c r="X26" s="202">
        <v>3.98</v>
      </c>
      <c r="Y26" s="202">
        <v>0</v>
      </c>
      <c r="Z26" s="202">
        <v>2.34</v>
      </c>
      <c r="AA26" s="202">
        <v>1.51</v>
      </c>
      <c r="AB26" s="202">
        <v>0</v>
      </c>
      <c r="AC26" s="202">
        <v>1.66</v>
      </c>
      <c r="AD26" s="202">
        <v>12.46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13.15</v>
      </c>
      <c r="AS26" s="202">
        <v>31</v>
      </c>
      <c r="AT26" s="202">
        <v>27.29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10.4</v>
      </c>
      <c r="J27" s="202">
        <v>3.13</v>
      </c>
      <c r="K27" s="202">
        <v>240.32</v>
      </c>
      <c r="L27" s="202">
        <v>4.62</v>
      </c>
      <c r="M27" s="202">
        <v>2.4300000000000002</v>
      </c>
      <c r="N27" s="202">
        <v>1.99</v>
      </c>
      <c r="O27" s="202">
        <v>2.81</v>
      </c>
      <c r="P27" s="202">
        <v>0.95</v>
      </c>
      <c r="Q27" s="202">
        <v>0.34</v>
      </c>
      <c r="R27" s="202">
        <v>8.7200000000000006</v>
      </c>
      <c r="S27" s="202">
        <v>0.45</v>
      </c>
      <c r="T27" s="202">
        <v>0</v>
      </c>
      <c r="U27" s="202">
        <v>2.37</v>
      </c>
      <c r="V27" s="202">
        <v>0.2</v>
      </c>
      <c r="W27" s="202">
        <v>1.0900000000000001</v>
      </c>
      <c r="X27" s="202">
        <v>4.9000000000000004</v>
      </c>
      <c r="Y27" s="202">
        <v>0</v>
      </c>
      <c r="Z27" s="202">
        <v>2.34</v>
      </c>
      <c r="AA27" s="202">
        <v>1.51</v>
      </c>
      <c r="AB27" s="202">
        <v>0</v>
      </c>
      <c r="AC27" s="202">
        <v>1.66</v>
      </c>
      <c r="AD27" s="202">
        <v>12.46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13.33</v>
      </c>
      <c r="AS27" s="202">
        <v>31</v>
      </c>
      <c r="AT27" s="202">
        <v>27.29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10.4</v>
      </c>
      <c r="J28" s="202">
        <v>3.13</v>
      </c>
      <c r="K28" s="202">
        <v>240.32</v>
      </c>
      <c r="L28" s="202">
        <v>4.62</v>
      </c>
      <c r="M28" s="202">
        <v>2.4300000000000002</v>
      </c>
      <c r="N28" s="202">
        <v>1.99</v>
      </c>
      <c r="O28" s="202">
        <v>2.81</v>
      </c>
      <c r="P28" s="202">
        <v>0.95</v>
      </c>
      <c r="Q28" s="202">
        <v>0.34</v>
      </c>
      <c r="R28" s="202">
        <v>0.73</v>
      </c>
      <c r="S28" s="202">
        <v>0.45</v>
      </c>
      <c r="T28" s="202">
        <v>0</v>
      </c>
      <c r="U28" s="202">
        <v>2.37</v>
      </c>
      <c r="V28" s="202">
        <v>0.2</v>
      </c>
      <c r="W28" s="202">
        <v>0.76</v>
      </c>
      <c r="X28" s="202">
        <v>3.98</v>
      </c>
      <c r="Y28" s="202">
        <v>0</v>
      </c>
      <c r="Z28" s="202">
        <v>2.34</v>
      </c>
      <c r="AA28" s="202">
        <v>1.51</v>
      </c>
      <c r="AB28" s="202">
        <v>0</v>
      </c>
      <c r="AC28" s="202">
        <v>1.66</v>
      </c>
      <c r="AD28" s="202">
        <v>12.46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13.33</v>
      </c>
      <c r="AS28" s="202">
        <v>31</v>
      </c>
      <c r="AT28" s="202">
        <v>27.29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10.4</v>
      </c>
      <c r="J29" s="202">
        <v>3.13</v>
      </c>
      <c r="K29" s="202">
        <v>240.32</v>
      </c>
      <c r="L29" s="202">
        <v>4.57</v>
      </c>
      <c r="M29" s="202">
        <v>2.4300000000000002</v>
      </c>
      <c r="N29" s="202">
        <v>1.99</v>
      </c>
      <c r="O29" s="202">
        <v>2.81</v>
      </c>
      <c r="P29" s="202">
        <v>0.95</v>
      </c>
      <c r="Q29" s="202">
        <v>0.34</v>
      </c>
      <c r="R29" s="202">
        <v>0.71</v>
      </c>
      <c r="S29" s="202">
        <v>0.45</v>
      </c>
      <c r="T29" s="202">
        <v>0</v>
      </c>
      <c r="U29" s="202">
        <v>2.37</v>
      </c>
      <c r="V29" s="202">
        <v>1.29</v>
      </c>
      <c r="W29" s="202">
        <v>0.76</v>
      </c>
      <c r="X29" s="202">
        <v>1.66</v>
      </c>
      <c r="Y29" s="202">
        <v>0</v>
      </c>
      <c r="Z29" s="202">
        <v>2.34</v>
      </c>
      <c r="AA29" s="202">
        <v>1.51</v>
      </c>
      <c r="AB29" s="202">
        <v>0</v>
      </c>
      <c r="AC29" s="202">
        <v>1.66</v>
      </c>
      <c r="AD29" s="202">
        <v>12.46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13.33</v>
      </c>
      <c r="AS29" s="202">
        <v>31</v>
      </c>
      <c r="AT29" s="202">
        <v>27.29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10.4</v>
      </c>
      <c r="J30" s="202">
        <v>3.13</v>
      </c>
      <c r="K30" s="202">
        <v>235.07</v>
      </c>
      <c r="L30" s="202">
        <v>0.54</v>
      </c>
      <c r="M30" s="202">
        <v>2.4300000000000002</v>
      </c>
      <c r="N30" s="202">
        <v>1.99</v>
      </c>
      <c r="O30" s="202">
        <v>2.81</v>
      </c>
      <c r="P30" s="202">
        <v>0.95</v>
      </c>
      <c r="Q30" s="202">
        <v>0.38</v>
      </c>
      <c r="R30" s="202">
        <v>0.71</v>
      </c>
      <c r="S30" s="202">
        <v>0.44</v>
      </c>
      <c r="T30" s="202">
        <v>0</v>
      </c>
      <c r="U30" s="202">
        <v>2.37</v>
      </c>
      <c r="V30" s="202">
        <v>1.29</v>
      </c>
      <c r="W30" s="202">
        <v>0.76</v>
      </c>
      <c r="X30" s="202">
        <v>1.66</v>
      </c>
      <c r="Y30" s="202">
        <v>0</v>
      </c>
      <c r="Z30" s="202">
        <v>2.34</v>
      </c>
      <c r="AA30" s="202">
        <v>1.51</v>
      </c>
      <c r="AB30" s="202">
        <v>0</v>
      </c>
      <c r="AC30" s="202">
        <v>1.66</v>
      </c>
      <c r="AD30" s="202">
        <v>12.46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13.33</v>
      </c>
      <c r="AS30" s="202">
        <v>31</v>
      </c>
      <c r="AT30" s="202">
        <v>27.29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10.4</v>
      </c>
      <c r="J31" s="202">
        <v>3.13</v>
      </c>
      <c r="K31" s="202">
        <v>161.44999999999999</v>
      </c>
      <c r="L31" s="202">
        <v>0.36</v>
      </c>
      <c r="M31" s="202">
        <v>2.4300000000000002</v>
      </c>
      <c r="N31" s="202">
        <v>1.99</v>
      </c>
      <c r="O31" s="202">
        <v>2.81</v>
      </c>
      <c r="P31" s="202">
        <v>0.95</v>
      </c>
      <c r="Q31" s="202">
        <v>0.35</v>
      </c>
      <c r="R31" s="202">
        <v>0.71</v>
      </c>
      <c r="S31" s="202">
        <v>0.44</v>
      </c>
      <c r="T31" s="202">
        <v>0</v>
      </c>
      <c r="U31" s="202">
        <v>2.37</v>
      </c>
      <c r="V31" s="202">
        <v>1.29</v>
      </c>
      <c r="W31" s="202">
        <v>0.76</v>
      </c>
      <c r="X31" s="202">
        <v>1.66</v>
      </c>
      <c r="Y31" s="202">
        <v>0</v>
      </c>
      <c r="Z31" s="202">
        <v>2.34</v>
      </c>
      <c r="AA31" s="202">
        <v>1.52</v>
      </c>
      <c r="AB31" s="202">
        <v>0</v>
      </c>
      <c r="AC31" s="202">
        <v>1.66</v>
      </c>
      <c r="AD31" s="202">
        <v>12.46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13.33</v>
      </c>
      <c r="AS31" s="202">
        <v>31</v>
      </c>
      <c r="AT31" s="202">
        <v>27.29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10.4</v>
      </c>
      <c r="J32" s="202">
        <v>3.13</v>
      </c>
      <c r="K32" s="202">
        <v>84.5</v>
      </c>
      <c r="L32" s="202">
        <v>0.36</v>
      </c>
      <c r="M32" s="202">
        <v>2.4300000000000002</v>
      </c>
      <c r="N32" s="202">
        <v>1.99</v>
      </c>
      <c r="O32" s="202">
        <v>2.81</v>
      </c>
      <c r="P32" s="202">
        <v>0.95</v>
      </c>
      <c r="Q32" s="202">
        <v>0.35</v>
      </c>
      <c r="R32" s="202">
        <v>0.71</v>
      </c>
      <c r="S32" s="202">
        <v>0.44</v>
      </c>
      <c r="T32" s="202">
        <v>0</v>
      </c>
      <c r="U32" s="202">
        <v>2.37</v>
      </c>
      <c r="V32" s="202">
        <v>1.29</v>
      </c>
      <c r="W32" s="202">
        <v>0.76</v>
      </c>
      <c r="X32" s="202">
        <v>1.66</v>
      </c>
      <c r="Y32" s="202">
        <v>0</v>
      </c>
      <c r="Z32" s="202">
        <v>2.34</v>
      </c>
      <c r="AA32" s="202">
        <v>1.52</v>
      </c>
      <c r="AB32" s="202">
        <v>0</v>
      </c>
      <c r="AC32" s="202">
        <v>1.66</v>
      </c>
      <c r="AD32" s="202">
        <v>12.46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13.33</v>
      </c>
      <c r="AS32" s="202">
        <v>31</v>
      </c>
      <c r="AT32" s="202">
        <v>27.29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10.4</v>
      </c>
      <c r="J33" s="202">
        <v>3.13</v>
      </c>
      <c r="K33" s="202">
        <v>42.38</v>
      </c>
      <c r="L33" s="202">
        <v>0.36</v>
      </c>
      <c r="M33" s="202">
        <v>2.4300000000000002</v>
      </c>
      <c r="N33" s="202">
        <v>1.99</v>
      </c>
      <c r="O33" s="202">
        <v>2.81</v>
      </c>
      <c r="P33" s="202">
        <v>0.95</v>
      </c>
      <c r="Q33" s="202">
        <v>0.35</v>
      </c>
      <c r="R33" s="202">
        <v>0.71</v>
      </c>
      <c r="S33" s="202">
        <v>0.44</v>
      </c>
      <c r="T33" s="202">
        <v>0</v>
      </c>
      <c r="U33" s="202">
        <v>2.37</v>
      </c>
      <c r="V33" s="202">
        <v>1.29</v>
      </c>
      <c r="W33" s="202">
        <v>0.76</v>
      </c>
      <c r="X33" s="202">
        <v>1.66</v>
      </c>
      <c r="Y33" s="202">
        <v>0</v>
      </c>
      <c r="Z33" s="202">
        <v>2.34</v>
      </c>
      <c r="AA33" s="202">
        <v>1.52</v>
      </c>
      <c r="AB33" s="202">
        <v>0</v>
      </c>
      <c r="AC33" s="202">
        <v>1.66</v>
      </c>
      <c r="AD33" s="202">
        <v>12.46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13.33</v>
      </c>
      <c r="AS33" s="202">
        <v>31</v>
      </c>
      <c r="AT33" s="202">
        <v>27.29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10.4</v>
      </c>
      <c r="J34" s="202">
        <v>3.13</v>
      </c>
      <c r="K34" s="202">
        <v>19.46</v>
      </c>
      <c r="L34" s="202">
        <v>0.36</v>
      </c>
      <c r="M34" s="202">
        <v>2.4300000000000002</v>
      </c>
      <c r="N34" s="202">
        <v>1.99</v>
      </c>
      <c r="O34" s="202">
        <v>2.81</v>
      </c>
      <c r="P34" s="202">
        <v>0.95</v>
      </c>
      <c r="Q34" s="202">
        <v>0.35</v>
      </c>
      <c r="R34" s="202">
        <v>0.71</v>
      </c>
      <c r="S34" s="202">
        <v>0.44</v>
      </c>
      <c r="T34" s="202">
        <v>0</v>
      </c>
      <c r="U34" s="202">
        <v>2.37</v>
      </c>
      <c r="V34" s="202">
        <v>1.29</v>
      </c>
      <c r="W34" s="202">
        <v>0.76</v>
      </c>
      <c r="X34" s="202">
        <v>1.66</v>
      </c>
      <c r="Y34" s="202">
        <v>0</v>
      </c>
      <c r="Z34" s="202">
        <v>2.34</v>
      </c>
      <c r="AA34" s="202">
        <v>1.52</v>
      </c>
      <c r="AB34" s="202">
        <v>0</v>
      </c>
      <c r="AC34" s="202">
        <v>1.66</v>
      </c>
      <c r="AD34" s="202">
        <v>12.46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13.33</v>
      </c>
      <c r="AS34" s="202">
        <v>31</v>
      </c>
      <c r="AT34" s="202">
        <v>27.29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10.4</v>
      </c>
      <c r="J35" s="202">
        <v>3.13</v>
      </c>
      <c r="K35" s="202">
        <v>0</v>
      </c>
      <c r="L35" s="202">
        <v>0.36</v>
      </c>
      <c r="M35" s="202">
        <v>2.4300000000000002</v>
      </c>
      <c r="N35" s="202">
        <v>1.99</v>
      </c>
      <c r="O35" s="202">
        <v>2.81</v>
      </c>
      <c r="P35" s="202">
        <v>0.95</v>
      </c>
      <c r="Q35" s="202">
        <v>0.35</v>
      </c>
      <c r="R35" s="202">
        <v>0.71</v>
      </c>
      <c r="S35" s="202">
        <v>0.44</v>
      </c>
      <c r="T35" s="202">
        <v>0</v>
      </c>
      <c r="U35" s="202">
        <v>2.37</v>
      </c>
      <c r="V35" s="202">
        <v>1.29</v>
      </c>
      <c r="W35" s="202">
        <v>0.76</v>
      </c>
      <c r="X35" s="202">
        <v>1.66</v>
      </c>
      <c r="Y35" s="202">
        <v>0</v>
      </c>
      <c r="Z35" s="202">
        <v>2.34</v>
      </c>
      <c r="AA35" s="202">
        <v>1.52</v>
      </c>
      <c r="AB35" s="202">
        <v>0</v>
      </c>
      <c r="AC35" s="202">
        <v>1.66</v>
      </c>
      <c r="AD35" s="202">
        <v>12.46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13.19</v>
      </c>
      <c r="AS35" s="202">
        <v>31</v>
      </c>
      <c r="AT35" s="202">
        <v>27.29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10.4</v>
      </c>
      <c r="J36" s="202">
        <v>3.13</v>
      </c>
      <c r="K36" s="202">
        <v>19.46</v>
      </c>
      <c r="L36" s="202">
        <v>0.36</v>
      </c>
      <c r="M36" s="202">
        <v>2.4300000000000002</v>
      </c>
      <c r="N36" s="202">
        <v>1.99</v>
      </c>
      <c r="O36" s="202">
        <v>2.81</v>
      </c>
      <c r="P36" s="202">
        <v>0.95</v>
      </c>
      <c r="Q36" s="202">
        <v>0.35</v>
      </c>
      <c r="R36" s="202">
        <v>0.71</v>
      </c>
      <c r="S36" s="202">
        <v>0.44</v>
      </c>
      <c r="T36" s="202">
        <v>0</v>
      </c>
      <c r="U36" s="202">
        <v>2.37</v>
      </c>
      <c r="V36" s="202">
        <v>1.29</v>
      </c>
      <c r="W36" s="202">
        <v>0.76</v>
      </c>
      <c r="X36" s="202">
        <v>1.66</v>
      </c>
      <c r="Y36" s="202">
        <v>0</v>
      </c>
      <c r="Z36" s="202">
        <v>2.34</v>
      </c>
      <c r="AA36" s="202">
        <v>1.52</v>
      </c>
      <c r="AB36" s="202">
        <v>0</v>
      </c>
      <c r="AC36" s="202">
        <v>1.66</v>
      </c>
      <c r="AD36" s="202">
        <v>12.46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13.19</v>
      </c>
      <c r="AS36" s="202">
        <v>31</v>
      </c>
      <c r="AT36" s="202">
        <v>27.29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10.4</v>
      </c>
      <c r="J37" s="202">
        <v>3.13</v>
      </c>
      <c r="K37" s="202">
        <v>19.46</v>
      </c>
      <c r="L37" s="202">
        <v>0.36</v>
      </c>
      <c r="M37" s="202">
        <v>2.4300000000000002</v>
      </c>
      <c r="N37" s="202">
        <v>1.99</v>
      </c>
      <c r="O37" s="202">
        <v>2.81</v>
      </c>
      <c r="P37" s="202">
        <v>0.95</v>
      </c>
      <c r="Q37" s="202">
        <v>0.35</v>
      </c>
      <c r="R37" s="202">
        <v>0.71</v>
      </c>
      <c r="S37" s="202">
        <v>0.44</v>
      </c>
      <c r="T37" s="202">
        <v>0</v>
      </c>
      <c r="U37" s="202">
        <v>2.37</v>
      </c>
      <c r="V37" s="202">
        <v>1.29</v>
      </c>
      <c r="W37" s="202">
        <v>0.76</v>
      </c>
      <c r="X37" s="202">
        <v>1.66</v>
      </c>
      <c r="Y37" s="202">
        <v>0</v>
      </c>
      <c r="Z37" s="202">
        <v>2.34</v>
      </c>
      <c r="AA37" s="202">
        <v>1.52</v>
      </c>
      <c r="AB37" s="202">
        <v>0</v>
      </c>
      <c r="AC37" s="202">
        <v>1.66</v>
      </c>
      <c r="AD37" s="202">
        <v>12.46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13.19</v>
      </c>
      <c r="AS37" s="202">
        <v>31</v>
      </c>
      <c r="AT37" s="202">
        <v>27.29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10.4</v>
      </c>
      <c r="J38" s="202">
        <v>3.13</v>
      </c>
      <c r="K38" s="202">
        <v>19.46</v>
      </c>
      <c r="L38" s="202">
        <v>0.36</v>
      </c>
      <c r="M38" s="202">
        <v>2.4300000000000002</v>
      </c>
      <c r="N38" s="202">
        <v>1.99</v>
      </c>
      <c r="O38" s="202">
        <v>2.81</v>
      </c>
      <c r="P38" s="202">
        <v>0.95</v>
      </c>
      <c r="Q38" s="202">
        <v>0.35</v>
      </c>
      <c r="R38" s="202">
        <v>0.71</v>
      </c>
      <c r="S38" s="202">
        <v>0.44</v>
      </c>
      <c r="T38" s="202">
        <v>0</v>
      </c>
      <c r="U38" s="202">
        <v>2.37</v>
      </c>
      <c r="V38" s="202">
        <v>1.29</v>
      </c>
      <c r="W38" s="202">
        <v>0.76</v>
      </c>
      <c r="X38" s="202">
        <v>1.66</v>
      </c>
      <c r="Y38" s="202">
        <v>0</v>
      </c>
      <c r="Z38" s="202">
        <v>2.34</v>
      </c>
      <c r="AA38" s="202">
        <v>1.52</v>
      </c>
      <c r="AB38" s="202">
        <v>0</v>
      </c>
      <c r="AC38" s="202">
        <v>1.66</v>
      </c>
      <c r="AD38" s="202">
        <v>12.46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13.19</v>
      </c>
      <c r="AS38" s="202">
        <v>31</v>
      </c>
      <c r="AT38" s="202">
        <v>27.29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10.4</v>
      </c>
      <c r="J39" s="202">
        <v>3.13</v>
      </c>
      <c r="K39" s="202">
        <v>19.46</v>
      </c>
      <c r="L39" s="202">
        <v>0.34</v>
      </c>
      <c r="M39" s="202">
        <v>2.4300000000000002</v>
      </c>
      <c r="N39" s="202">
        <v>1.99</v>
      </c>
      <c r="O39" s="202">
        <v>2.81</v>
      </c>
      <c r="P39" s="202">
        <v>0.95</v>
      </c>
      <c r="Q39" s="202">
        <v>0.35</v>
      </c>
      <c r="R39" s="202">
        <v>0.71</v>
      </c>
      <c r="S39" s="202">
        <v>0.44</v>
      </c>
      <c r="T39" s="202">
        <v>0</v>
      </c>
      <c r="U39" s="202">
        <v>2.37</v>
      </c>
      <c r="V39" s="202">
        <v>1.29</v>
      </c>
      <c r="W39" s="202">
        <v>0.76</v>
      </c>
      <c r="X39" s="202">
        <v>1.66</v>
      </c>
      <c r="Y39" s="202">
        <v>0</v>
      </c>
      <c r="Z39" s="202">
        <v>2.34</v>
      </c>
      <c r="AA39" s="202">
        <v>1.52</v>
      </c>
      <c r="AB39" s="202">
        <v>0</v>
      </c>
      <c r="AC39" s="202">
        <v>1.66</v>
      </c>
      <c r="AD39" s="202">
        <v>12.46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13.19</v>
      </c>
      <c r="AS39" s="202">
        <v>31</v>
      </c>
      <c r="AT39" s="202">
        <v>27.29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10.4</v>
      </c>
      <c r="J40" s="202">
        <v>3.13</v>
      </c>
      <c r="K40" s="202">
        <v>19.46</v>
      </c>
      <c r="L40" s="202">
        <v>0.34</v>
      </c>
      <c r="M40" s="202">
        <v>2.4300000000000002</v>
      </c>
      <c r="N40" s="202">
        <v>1.99</v>
      </c>
      <c r="O40" s="202">
        <v>2.81</v>
      </c>
      <c r="P40" s="202">
        <v>0.95</v>
      </c>
      <c r="Q40" s="202">
        <v>0.35</v>
      </c>
      <c r="R40" s="202">
        <v>0.71</v>
      </c>
      <c r="S40" s="202">
        <v>0.44</v>
      </c>
      <c r="T40" s="202">
        <v>0</v>
      </c>
      <c r="U40" s="202">
        <v>2.37</v>
      </c>
      <c r="V40" s="202">
        <v>1.29</v>
      </c>
      <c r="W40" s="202">
        <v>0.76</v>
      </c>
      <c r="X40" s="202">
        <v>1.66</v>
      </c>
      <c r="Y40" s="202">
        <v>0</v>
      </c>
      <c r="Z40" s="202">
        <v>2.34</v>
      </c>
      <c r="AA40" s="202">
        <v>1.52</v>
      </c>
      <c r="AB40" s="202">
        <v>0</v>
      </c>
      <c r="AC40" s="202">
        <v>1.66</v>
      </c>
      <c r="AD40" s="202">
        <v>12.46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13.19</v>
      </c>
      <c r="AS40" s="202">
        <v>31</v>
      </c>
      <c r="AT40" s="202">
        <v>27.29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10.4</v>
      </c>
      <c r="J41" s="202">
        <v>3.13</v>
      </c>
      <c r="K41" s="202">
        <v>19.47</v>
      </c>
      <c r="L41" s="202">
        <v>0.36</v>
      </c>
      <c r="M41" s="202">
        <v>2.4300000000000002</v>
      </c>
      <c r="N41" s="202">
        <v>1.99</v>
      </c>
      <c r="O41" s="202">
        <v>2.81</v>
      </c>
      <c r="P41" s="202">
        <v>0.95</v>
      </c>
      <c r="Q41" s="202">
        <v>0.35</v>
      </c>
      <c r="R41" s="202">
        <v>0.71</v>
      </c>
      <c r="S41" s="202">
        <v>0.44</v>
      </c>
      <c r="T41" s="202">
        <v>0</v>
      </c>
      <c r="U41" s="202">
        <v>2.37</v>
      </c>
      <c r="V41" s="202">
        <v>1.29</v>
      </c>
      <c r="W41" s="202">
        <v>0.76</v>
      </c>
      <c r="X41" s="202">
        <v>1.66</v>
      </c>
      <c r="Y41" s="202">
        <v>0</v>
      </c>
      <c r="Z41" s="202">
        <v>2.34</v>
      </c>
      <c r="AA41" s="202">
        <v>1.52</v>
      </c>
      <c r="AB41" s="202">
        <v>0</v>
      </c>
      <c r="AC41" s="202">
        <v>1.66</v>
      </c>
      <c r="AD41" s="202">
        <v>12.46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13.19</v>
      </c>
      <c r="AS41" s="202">
        <v>31</v>
      </c>
      <c r="AT41" s="202">
        <v>27.29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10.4</v>
      </c>
      <c r="J42" s="202">
        <v>3.13</v>
      </c>
      <c r="K42" s="202">
        <v>19.47</v>
      </c>
      <c r="L42" s="202">
        <v>0.36</v>
      </c>
      <c r="M42" s="202">
        <v>2.4300000000000002</v>
      </c>
      <c r="N42" s="202">
        <v>1.99</v>
      </c>
      <c r="O42" s="202">
        <v>2.81</v>
      </c>
      <c r="P42" s="202">
        <v>0.95</v>
      </c>
      <c r="Q42" s="202">
        <v>0.35</v>
      </c>
      <c r="R42" s="202">
        <v>0.71</v>
      </c>
      <c r="S42" s="202">
        <v>0.44</v>
      </c>
      <c r="T42" s="202">
        <v>0</v>
      </c>
      <c r="U42" s="202">
        <v>2.37</v>
      </c>
      <c r="V42" s="202">
        <v>1.29</v>
      </c>
      <c r="W42" s="202">
        <v>0.76</v>
      </c>
      <c r="X42" s="202">
        <v>1.66</v>
      </c>
      <c r="Y42" s="202">
        <v>0</v>
      </c>
      <c r="Z42" s="202">
        <v>2.34</v>
      </c>
      <c r="AA42" s="202">
        <v>1.52</v>
      </c>
      <c r="AB42" s="202">
        <v>0</v>
      </c>
      <c r="AC42" s="202">
        <v>1.66</v>
      </c>
      <c r="AD42" s="202">
        <v>12.46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13.19</v>
      </c>
      <c r="AS42" s="202">
        <v>31</v>
      </c>
      <c r="AT42" s="202">
        <v>27.29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10.4</v>
      </c>
      <c r="J43" s="202">
        <v>3.13</v>
      </c>
      <c r="K43" s="202">
        <v>19.46</v>
      </c>
      <c r="L43" s="202">
        <v>0.36</v>
      </c>
      <c r="M43" s="202">
        <v>2.4300000000000002</v>
      </c>
      <c r="N43" s="202">
        <v>1.99</v>
      </c>
      <c r="O43" s="202">
        <v>2.81</v>
      </c>
      <c r="P43" s="202">
        <v>0.95</v>
      </c>
      <c r="Q43" s="202">
        <v>0.35</v>
      </c>
      <c r="R43" s="202">
        <v>0.71</v>
      </c>
      <c r="S43" s="202">
        <v>0.44</v>
      </c>
      <c r="T43" s="202">
        <v>0</v>
      </c>
      <c r="U43" s="202">
        <v>1.72</v>
      </c>
      <c r="V43" s="202">
        <v>0.2</v>
      </c>
      <c r="W43" s="202">
        <v>0.76</v>
      </c>
      <c r="X43" s="202">
        <v>1.66</v>
      </c>
      <c r="Y43" s="202">
        <v>0</v>
      </c>
      <c r="Z43" s="202">
        <v>2.34</v>
      </c>
      <c r="AA43" s="202">
        <v>1.52</v>
      </c>
      <c r="AB43" s="202">
        <v>0</v>
      </c>
      <c r="AC43" s="202">
        <v>1.66</v>
      </c>
      <c r="AD43" s="202">
        <v>12.46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12.78</v>
      </c>
      <c r="AS43" s="202">
        <v>31</v>
      </c>
      <c r="AT43" s="202">
        <v>27.29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10.4</v>
      </c>
      <c r="J44" s="202">
        <v>3.13</v>
      </c>
      <c r="K44" s="202">
        <v>19.46</v>
      </c>
      <c r="L44" s="202">
        <v>0.36</v>
      </c>
      <c r="M44" s="202">
        <v>2.4300000000000002</v>
      </c>
      <c r="N44" s="202">
        <v>1.99</v>
      </c>
      <c r="O44" s="202">
        <v>2.81</v>
      </c>
      <c r="P44" s="202">
        <v>0.95</v>
      </c>
      <c r="Q44" s="202">
        <v>0.35</v>
      </c>
      <c r="R44" s="202">
        <v>0.71</v>
      </c>
      <c r="S44" s="202">
        <v>0.44</v>
      </c>
      <c r="T44" s="202">
        <v>0</v>
      </c>
      <c r="U44" s="202">
        <v>1.72</v>
      </c>
      <c r="V44" s="202">
        <v>0.2</v>
      </c>
      <c r="W44" s="202">
        <v>0.76</v>
      </c>
      <c r="X44" s="202">
        <v>1.66</v>
      </c>
      <c r="Y44" s="202">
        <v>0</v>
      </c>
      <c r="Z44" s="202">
        <v>2.34</v>
      </c>
      <c r="AA44" s="202">
        <v>1.52</v>
      </c>
      <c r="AB44" s="202">
        <v>0</v>
      </c>
      <c r="AC44" s="202">
        <v>1.66</v>
      </c>
      <c r="AD44" s="202">
        <v>12.46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12.78</v>
      </c>
      <c r="AS44" s="202">
        <v>31</v>
      </c>
      <c r="AT44" s="202">
        <v>27.29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10.4</v>
      </c>
      <c r="J45" s="202">
        <v>3.13</v>
      </c>
      <c r="K45" s="202">
        <v>19.47</v>
      </c>
      <c r="L45" s="202">
        <v>0.36</v>
      </c>
      <c r="M45" s="202">
        <v>2.4300000000000002</v>
      </c>
      <c r="N45" s="202">
        <v>1.99</v>
      </c>
      <c r="O45" s="202">
        <v>2.81</v>
      </c>
      <c r="P45" s="202">
        <v>0.95</v>
      </c>
      <c r="Q45" s="202">
        <v>0.35</v>
      </c>
      <c r="R45" s="202">
        <v>0.71</v>
      </c>
      <c r="S45" s="202">
        <v>0.44</v>
      </c>
      <c r="T45" s="202">
        <v>0</v>
      </c>
      <c r="U45" s="202">
        <v>1.72</v>
      </c>
      <c r="V45" s="202">
        <v>0.2</v>
      </c>
      <c r="W45" s="202">
        <v>0.76</v>
      </c>
      <c r="X45" s="202">
        <v>1.66</v>
      </c>
      <c r="Y45" s="202">
        <v>0</v>
      </c>
      <c r="Z45" s="202">
        <v>2.34</v>
      </c>
      <c r="AA45" s="202">
        <v>1.52</v>
      </c>
      <c r="AB45" s="202">
        <v>0</v>
      </c>
      <c r="AC45" s="202">
        <v>1.66</v>
      </c>
      <c r="AD45" s="202">
        <v>12.46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12.78</v>
      </c>
      <c r="AS45" s="202">
        <v>31</v>
      </c>
      <c r="AT45" s="202">
        <v>27.29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10.4</v>
      </c>
      <c r="J46" s="202">
        <v>3.13</v>
      </c>
      <c r="K46" s="202">
        <v>19.47</v>
      </c>
      <c r="L46" s="202">
        <v>0.36</v>
      </c>
      <c r="M46" s="202">
        <v>2.4300000000000002</v>
      </c>
      <c r="N46" s="202">
        <v>1.99</v>
      </c>
      <c r="O46" s="202">
        <v>2.81</v>
      </c>
      <c r="P46" s="202">
        <v>0.95</v>
      </c>
      <c r="Q46" s="202">
        <v>0.35</v>
      </c>
      <c r="R46" s="202">
        <v>0.71</v>
      </c>
      <c r="S46" s="202">
        <v>0.44</v>
      </c>
      <c r="T46" s="202">
        <v>0</v>
      </c>
      <c r="U46" s="202">
        <v>1.72</v>
      </c>
      <c r="V46" s="202">
        <v>0.2</v>
      </c>
      <c r="W46" s="202">
        <v>0.76</v>
      </c>
      <c r="X46" s="202">
        <v>1.66</v>
      </c>
      <c r="Y46" s="202">
        <v>0</v>
      </c>
      <c r="Z46" s="202">
        <v>2.34</v>
      </c>
      <c r="AA46" s="202">
        <v>1.52</v>
      </c>
      <c r="AB46" s="202">
        <v>0</v>
      </c>
      <c r="AC46" s="202">
        <v>1.66</v>
      </c>
      <c r="AD46" s="202">
        <v>12.46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12.78</v>
      </c>
      <c r="AS46" s="202">
        <v>31</v>
      </c>
      <c r="AT46" s="202">
        <v>27.29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10.4</v>
      </c>
      <c r="J47" s="202">
        <v>3.13</v>
      </c>
      <c r="K47" s="202">
        <v>19.47</v>
      </c>
      <c r="L47" s="202">
        <v>0.36</v>
      </c>
      <c r="M47" s="202">
        <v>2.4300000000000002</v>
      </c>
      <c r="N47" s="202">
        <v>1.99</v>
      </c>
      <c r="O47" s="202">
        <v>2.81</v>
      </c>
      <c r="P47" s="202">
        <v>0.95</v>
      </c>
      <c r="Q47" s="202">
        <v>0.35</v>
      </c>
      <c r="R47" s="202">
        <v>0.71</v>
      </c>
      <c r="S47" s="202">
        <v>0.44</v>
      </c>
      <c r="T47" s="202">
        <v>0</v>
      </c>
      <c r="U47" s="202">
        <v>1.72</v>
      </c>
      <c r="V47" s="202">
        <v>0.2</v>
      </c>
      <c r="W47" s="202">
        <v>0.76</v>
      </c>
      <c r="X47" s="202">
        <v>1.66</v>
      </c>
      <c r="Y47" s="202">
        <v>0</v>
      </c>
      <c r="Z47" s="202">
        <v>2.34</v>
      </c>
      <c r="AA47" s="202">
        <v>1.52</v>
      </c>
      <c r="AB47" s="202">
        <v>0</v>
      </c>
      <c r="AC47" s="202">
        <v>1.25</v>
      </c>
      <c r="AD47" s="202">
        <v>12.46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12.78</v>
      </c>
      <c r="AS47" s="202">
        <v>31</v>
      </c>
      <c r="AT47" s="202">
        <v>27.29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10.4</v>
      </c>
      <c r="J48" s="202">
        <v>3.13</v>
      </c>
      <c r="K48" s="202">
        <v>19.47</v>
      </c>
      <c r="L48" s="202">
        <v>0.36</v>
      </c>
      <c r="M48" s="202">
        <v>2.4300000000000002</v>
      </c>
      <c r="N48" s="202">
        <v>1.99</v>
      </c>
      <c r="O48" s="202">
        <v>2.81</v>
      </c>
      <c r="P48" s="202">
        <v>0.95</v>
      </c>
      <c r="Q48" s="202">
        <v>0.35</v>
      </c>
      <c r="R48" s="202">
        <v>0.71</v>
      </c>
      <c r="S48" s="202">
        <v>0.44</v>
      </c>
      <c r="T48" s="202">
        <v>0</v>
      </c>
      <c r="U48" s="202">
        <v>1.72</v>
      </c>
      <c r="V48" s="202">
        <v>0.2</v>
      </c>
      <c r="W48" s="202">
        <v>0.76</v>
      </c>
      <c r="X48" s="202">
        <v>1.66</v>
      </c>
      <c r="Y48" s="202">
        <v>0</v>
      </c>
      <c r="Z48" s="202">
        <v>2.34</v>
      </c>
      <c r="AA48" s="202">
        <v>1.52</v>
      </c>
      <c r="AB48" s="202">
        <v>0</v>
      </c>
      <c r="AC48" s="202">
        <v>1.25</v>
      </c>
      <c r="AD48" s="202">
        <v>12.46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12.78</v>
      </c>
      <c r="AS48" s="202">
        <v>31</v>
      </c>
      <c r="AT48" s="202">
        <v>27.29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10.4</v>
      </c>
      <c r="J49" s="202">
        <v>3.13</v>
      </c>
      <c r="K49" s="202">
        <v>19.47</v>
      </c>
      <c r="L49" s="202">
        <v>0.36</v>
      </c>
      <c r="M49" s="202">
        <v>2.4300000000000002</v>
      </c>
      <c r="N49" s="202">
        <v>1.99</v>
      </c>
      <c r="O49" s="202">
        <v>2.81</v>
      </c>
      <c r="P49" s="202">
        <v>0.95</v>
      </c>
      <c r="Q49" s="202">
        <v>0.35</v>
      </c>
      <c r="R49" s="202">
        <v>0.71</v>
      </c>
      <c r="S49" s="202">
        <v>0.44</v>
      </c>
      <c r="T49" s="202">
        <v>0</v>
      </c>
      <c r="U49" s="202">
        <v>1.72</v>
      </c>
      <c r="V49" s="202">
        <v>0.2</v>
      </c>
      <c r="W49" s="202">
        <v>0.76</v>
      </c>
      <c r="X49" s="202">
        <v>1.66</v>
      </c>
      <c r="Y49" s="202">
        <v>0</v>
      </c>
      <c r="Z49" s="202">
        <v>2.34</v>
      </c>
      <c r="AA49" s="202">
        <v>1.52</v>
      </c>
      <c r="AB49" s="202">
        <v>0</v>
      </c>
      <c r="AC49" s="202">
        <v>1.25</v>
      </c>
      <c r="AD49" s="202">
        <v>12.46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12.78</v>
      </c>
      <c r="AS49" s="202">
        <v>31</v>
      </c>
      <c r="AT49" s="202">
        <v>27.29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10.4</v>
      </c>
      <c r="J50" s="202">
        <v>3.13</v>
      </c>
      <c r="K50" s="202">
        <v>19.47</v>
      </c>
      <c r="L50" s="202">
        <v>0.36</v>
      </c>
      <c r="M50" s="202">
        <v>2.4300000000000002</v>
      </c>
      <c r="N50" s="202">
        <v>1.99</v>
      </c>
      <c r="O50" s="202">
        <v>2.81</v>
      </c>
      <c r="P50" s="202">
        <v>0.95</v>
      </c>
      <c r="Q50" s="202">
        <v>0.35</v>
      </c>
      <c r="R50" s="202">
        <v>0.71</v>
      </c>
      <c r="S50" s="202">
        <v>0.44</v>
      </c>
      <c r="T50" s="202">
        <v>0</v>
      </c>
      <c r="U50" s="202">
        <v>1.72</v>
      </c>
      <c r="V50" s="202">
        <v>0.2</v>
      </c>
      <c r="W50" s="202">
        <v>0.76</v>
      </c>
      <c r="X50" s="202">
        <v>1.66</v>
      </c>
      <c r="Y50" s="202">
        <v>0</v>
      </c>
      <c r="Z50" s="202">
        <v>2.34</v>
      </c>
      <c r="AA50" s="202">
        <v>1.52</v>
      </c>
      <c r="AB50" s="202">
        <v>0</v>
      </c>
      <c r="AC50" s="202">
        <v>1.25</v>
      </c>
      <c r="AD50" s="202">
        <v>12.46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12.78</v>
      </c>
      <c r="AS50" s="202">
        <v>31</v>
      </c>
      <c r="AT50" s="202">
        <v>27.29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10.4</v>
      </c>
      <c r="J51" s="202">
        <v>3.13</v>
      </c>
      <c r="K51" s="202">
        <v>19.47</v>
      </c>
      <c r="L51" s="202">
        <v>0.36</v>
      </c>
      <c r="M51" s="202">
        <v>2.4300000000000002</v>
      </c>
      <c r="N51" s="202">
        <v>1.99</v>
      </c>
      <c r="O51" s="202">
        <v>2.81</v>
      </c>
      <c r="P51" s="202">
        <v>0.95</v>
      </c>
      <c r="Q51" s="202">
        <v>0.35</v>
      </c>
      <c r="R51" s="202">
        <v>0.71</v>
      </c>
      <c r="S51" s="202">
        <v>0.44</v>
      </c>
      <c r="T51" s="202">
        <v>0</v>
      </c>
      <c r="U51" s="202">
        <v>1.72</v>
      </c>
      <c r="V51" s="202">
        <v>0.2</v>
      </c>
      <c r="W51" s="202">
        <v>0.76</v>
      </c>
      <c r="X51" s="202">
        <v>1.66</v>
      </c>
      <c r="Y51" s="202">
        <v>0</v>
      </c>
      <c r="Z51" s="202">
        <v>2.34</v>
      </c>
      <c r="AA51" s="202">
        <v>1.52</v>
      </c>
      <c r="AB51" s="202">
        <v>0</v>
      </c>
      <c r="AC51" s="202">
        <v>1.25</v>
      </c>
      <c r="AD51" s="202">
        <v>12.46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12.78</v>
      </c>
      <c r="AS51" s="202">
        <v>31</v>
      </c>
      <c r="AT51" s="202">
        <v>27.29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10.4</v>
      </c>
      <c r="J52" s="202">
        <v>3.13</v>
      </c>
      <c r="K52" s="202">
        <v>19.47</v>
      </c>
      <c r="L52" s="202">
        <v>0.36</v>
      </c>
      <c r="M52" s="202">
        <v>2.4300000000000002</v>
      </c>
      <c r="N52" s="202">
        <v>1.99</v>
      </c>
      <c r="O52" s="202">
        <v>2.81</v>
      </c>
      <c r="P52" s="202">
        <v>0.95</v>
      </c>
      <c r="Q52" s="202">
        <v>0.35</v>
      </c>
      <c r="R52" s="202">
        <v>0.71</v>
      </c>
      <c r="S52" s="202">
        <v>0.44</v>
      </c>
      <c r="T52" s="202">
        <v>0</v>
      </c>
      <c r="U52" s="202">
        <v>1.72</v>
      </c>
      <c r="V52" s="202">
        <v>0.2</v>
      </c>
      <c r="W52" s="202">
        <v>0.76</v>
      </c>
      <c r="X52" s="202">
        <v>1.66</v>
      </c>
      <c r="Y52" s="202">
        <v>0</v>
      </c>
      <c r="Z52" s="202">
        <v>2.34</v>
      </c>
      <c r="AA52" s="202">
        <v>1.52</v>
      </c>
      <c r="AB52" s="202">
        <v>0</v>
      </c>
      <c r="AC52" s="202">
        <v>1.25</v>
      </c>
      <c r="AD52" s="202">
        <v>12.46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12.78</v>
      </c>
      <c r="AS52" s="202">
        <v>31</v>
      </c>
      <c r="AT52" s="202">
        <v>27.29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10.4</v>
      </c>
      <c r="J53" s="202">
        <v>3.13</v>
      </c>
      <c r="K53" s="202">
        <v>19.47</v>
      </c>
      <c r="L53" s="202">
        <v>0.36</v>
      </c>
      <c r="M53" s="202">
        <v>2.4300000000000002</v>
      </c>
      <c r="N53" s="202">
        <v>1.99</v>
      </c>
      <c r="O53" s="202">
        <v>2.81</v>
      </c>
      <c r="P53" s="202">
        <v>0.95</v>
      </c>
      <c r="Q53" s="202">
        <v>0.34</v>
      </c>
      <c r="R53" s="202">
        <v>0.71</v>
      </c>
      <c r="S53" s="202">
        <v>0.44</v>
      </c>
      <c r="T53" s="202">
        <v>0</v>
      </c>
      <c r="U53" s="202">
        <v>1.72</v>
      </c>
      <c r="V53" s="202">
        <v>0.2</v>
      </c>
      <c r="W53" s="202">
        <v>0.76</v>
      </c>
      <c r="X53" s="202">
        <v>1.66</v>
      </c>
      <c r="Y53" s="202">
        <v>0</v>
      </c>
      <c r="Z53" s="202">
        <v>1.75</v>
      </c>
      <c r="AA53" s="202">
        <v>1.1399999999999999</v>
      </c>
      <c r="AB53" s="202">
        <v>0</v>
      </c>
      <c r="AC53" s="202">
        <v>1.25</v>
      </c>
      <c r="AD53" s="202">
        <v>12.46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12.68</v>
      </c>
      <c r="AS53" s="202">
        <v>31</v>
      </c>
      <c r="AT53" s="202">
        <v>27.29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10.4</v>
      </c>
      <c r="J54" s="202">
        <v>3.13</v>
      </c>
      <c r="K54" s="202">
        <v>19.47</v>
      </c>
      <c r="L54" s="202">
        <v>0.36</v>
      </c>
      <c r="M54" s="202">
        <v>2.4300000000000002</v>
      </c>
      <c r="N54" s="202">
        <v>1.99</v>
      </c>
      <c r="O54" s="202">
        <v>2.81</v>
      </c>
      <c r="P54" s="202">
        <v>0.95</v>
      </c>
      <c r="Q54" s="202">
        <v>0.34</v>
      </c>
      <c r="R54" s="202">
        <v>0.71</v>
      </c>
      <c r="S54" s="202">
        <v>0.44</v>
      </c>
      <c r="T54" s="202">
        <v>0</v>
      </c>
      <c r="U54" s="202">
        <v>1.72</v>
      </c>
      <c r="V54" s="202">
        <v>0.2</v>
      </c>
      <c r="W54" s="202">
        <v>0.76</v>
      </c>
      <c r="X54" s="202">
        <v>1.66</v>
      </c>
      <c r="Y54" s="202">
        <v>0</v>
      </c>
      <c r="Z54" s="202">
        <v>1.75</v>
      </c>
      <c r="AA54" s="202">
        <v>1.1299999999999999</v>
      </c>
      <c r="AB54" s="202">
        <v>0</v>
      </c>
      <c r="AC54" s="202">
        <v>1.25</v>
      </c>
      <c r="AD54" s="202">
        <v>12.46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12.68</v>
      </c>
      <c r="AS54" s="202">
        <v>31</v>
      </c>
      <c r="AT54" s="202">
        <v>27.29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10.4</v>
      </c>
      <c r="J55" s="202">
        <v>3.13</v>
      </c>
      <c r="K55" s="202">
        <v>47.96</v>
      </c>
      <c r="L55" s="202">
        <v>0.36</v>
      </c>
      <c r="M55" s="202">
        <v>2.4300000000000002</v>
      </c>
      <c r="N55" s="202">
        <v>1.99</v>
      </c>
      <c r="O55" s="202">
        <v>2.81</v>
      </c>
      <c r="P55" s="202">
        <v>0.95</v>
      </c>
      <c r="Q55" s="202">
        <v>0.34</v>
      </c>
      <c r="R55" s="202">
        <v>0.71</v>
      </c>
      <c r="S55" s="202">
        <v>0.45</v>
      </c>
      <c r="T55" s="202">
        <v>0</v>
      </c>
      <c r="U55" s="202">
        <v>1.72</v>
      </c>
      <c r="V55" s="202">
        <v>0.2</v>
      </c>
      <c r="W55" s="202">
        <v>0.76</v>
      </c>
      <c r="X55" s="202">
        <v>1.66</v>
      </c>
      <c r="Y55" s="202">
        <v>0</v>
      </c>
      <c r="Z55" s="202">
        <v>2.34</v>
      </c>
      <c r="AA55" s="202">
        <v>1.51</v>
      </c>
      <c r="AB55" s="202">
        <v>0</v>
      </c>
      <c r="AC55" s="202">
        <v>1.66</v>
      </c>
      <c r="AD55" s="202">
        <v>12.46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12.68</v>
      </c>
      <c r="AS55" s="202">
        <v>31</v>
      </c>
      <c r="AT55" s="202">
        <v>27.29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10.4</v>
      </c>
      <c r="J56" s="202">
        <v>3.13</v>
      </c>
      <c r="K56" s="202">
        <v>96.05</v>
      </c>
      <c r="L56" s="202">
        <v>0.36</v>
      </c>
      <c r="M56" s="202">
        <v>2.4300000000000002</v>
      </c>
      <c r="N56" s="202">
        <v>1.99</v>
      </c>
      <c r="O56" s="202">
        <v>2.81</v>
      </c>
      <c r="P56" s="202">
        <v>0.95</v>
      </c>
      <c r="Q56" s="202">
        <v>0.34</v>
      </c>
      <c r="R56" s="202">
        <v>0.71</v>
      </c>
      <c r="S56" s="202">
        <v>0.45</v>
      </c>
      <c r="T56" s="202">
        <v>0</v>
      </c>
      <c r="U56" s="202">
        <v>1.72</v>
      </c>
      <c r="V56" s="202">
        <v>0.2</v>
      </c>
      <c r="W56" s="202">
        <v>0.76</v>
      </c>
      <c r="X56" s="202">
        <v>1.66</v>
      </c>
      <c r="Y56" s="202">
        <v>0</v>
      </c>
      <c r="Z56" s="202">
        <v>2.34</v>
      </c>
      <c r="AA56" s="202">
        <v>1.51</v>
      </c>
      <c r="AB56" s="202">
        <v>0</v>
      </c>
      <c r="AC56" s="202">
        <v>1.66</v>
      </c>
      <c r="AD56" s="202">
        <v>12.46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12.68</v>
      </c>
      <c r="AS56" s="202">
        <v>31</v>
      </c>
      <c r="AT56" s="202">
        <v>27.29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10.4</v>
      </c>
      <c r="J57" s="202">
        <v>3.13</v>
      </c>
      <c r="K57" s="202">
        <v>96.05</v>
      </c>
      <c r="L57" s="202">
        <v>0.36</v>
      </c>
      <c r="M57" s="202">
        <v>2.4300000000000002</v>
      </c>
      <c r="N57" s="202">
        <v>1.99</v>
      </c>
      <c r="O57" s="202">
        <v>2.81</v>
      </c>
      <c r="P57" s="202">
        <v>0.95</v>
      </c>
      <c r="Q57" s="202">
        <v>0.34</v>
      </c>
      <c r="R57" s="202">
        <v>0.71</v>
      </c>
      <c r="S57" s="202">
        <v>0.45</v>
      </c>
      <c r="T57" s="202">
        <v>0</v>
      </c>
      <c r="U57" s="202">
        <v>1.72</v>
      </c>
      <c r="V57" s="202">
        <v>0.2</v>
      </c>
      <c r="W57" s="202">
        <v>0.76</v>
      </c>
      <c r="X57" s="202">
        <v>1.66</v>
      </c>
      <c r="Y57" s="202">
        <v>0</v>
      </c>
      <c r="Z57" s="202">
        <v>2.34</v>
      </c>
      <c r="AA57" s="202">
        <v>1.51</v>
      </c>
      <c r="AB57" s="202">
        <v>0</v>
      </c>
      <c r="AC57" s="202">
        <v>1.66</v>
      </c>
      <c r="AD57" s="202">
        <v>12.46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12.68</v>
      </c>
      <c r="AS57" s="202">
        <v>31</v>
      </c>
      <c r="AT57" s="202">
        <v>27.29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10.4</v>
      </c>
      <c r="J58" s="202">
        <v>3.13</v>
      </c>
      <c r="K58" s="202">
        <v>144.13999999999999</v>
      </c>
      <c r="L58" s="202">
        <v>0.36</v>
      </c>
      <c r="M58" s="202">
        <v>2.4300000000000002</v>
      </c>
      <c r="N58" s="202">
        <v>1.99</v>
      </c>
      <c r="O58" s="202">
        <v>2.81</v>
      </c>
      <c r="P58" s="202">
        <v>0.95</v>
      </c>
      <c r="Q58" s="202">
        <v>0.34</v>
      </c>
      <c r="R58" s="202">
        <v>0.71</v>
      </c>
      <c r="S58" s="202">
        <v>0.45</v>
      </c>
      <c r="T58" s="202">
        <v>0</v>
      </c>
      <c r="U58" s="202">
        <v>1.72</v>
      </c>
      <c r="V58" s="202">
        <v>0.2</v>
      </c>
      <c r="W58" s="202">
        <v>0.76</v>
      </c>
      <c r="X58" s="202">
        <v>1.66</v>
      </c>
      <c r="Y58" s="202">
        <v>0</v>
      </c>
      <c r="Z58" s="202">
        <v>2.34</v>
      </c>
      <c r="AA58" s="202">
        <v>1.51</v>
      </c>
      <c r="AB58" s="202">
        <v>0</v>
      </c>
      <c r="AC58" s="202">
        <v>1.66</v>
      </c>
      <c r="AD58" s="202">
        <v>12.46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12.68</v>
      </c>
      <c r="AS58" s="202">
        <v>31</v>
      </c>
      <c r="AT58" s="202">
        <v>27.29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10.4</v>
      </c>
      <c r="J59" s="202">
        <v>3.13</v>
      </c>
      <c r="K59" s="202">
        <v>192.23</v>
      </c>
      <c r="L59" s="202">
        <v>0.36</v>
      </c>
      <c r="M59" s="202">
        <v>2.4300000000000002</v>
      </c>
      <c r="N59" s="202">
        <v>1.99</v>
      </c>
      <c r="O59" s="202">
        <v>2.81</v>
      </c>
      <c r="P59" s="202">
        <v>0.95</v>
      </c>
      <c r="Q59" s="202">
        <v>0.34</v>
      </c>
      <c r="R59" s="202">
        <v>0.71</v>
      </c>
      <c r="S59" s="202">
        <v>0.45</v>
      </c>
      <c r="T59" s="202">
        <v>0</v>
      </c>
      <c r="U59" s="202">
        <v>1.72</v>
      </c>
      <c r="V59" s="202">
        <v>0.2</v>
      </c>
      <c r="W59" s="202">
        <v>0.76</v>
      </c>
      <c r="X59" s="202">
        <v>1.66</v>
      </c>
      <c r="Y59" s="202">
        <v>0</v>
      </c>
      <c r="Z59" s="202">
        <v>2.34</v>
      </c>
      <c r="AA59" s="202">
        <v>1.51</v>
      </c>
      <c r="AB59" s="202">
        <v>0</v>
      </c>
      <c r="AC59" s="202">
        <v>1.66</v>
      </c>
      <c r="AD59" s="202">
        <v>12.46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12.68</v>
      </c>
      <c r="AS59" s="202">
        <v>31</v>
      </c>
      <c r="AT59" s="202">
        <v>27.29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10.4</v>
      </c>
      <c r="J60" s="202">
        <v>3.13</v>
      </c>
      <c r="K60" s="202">
        <v>192.23</v>
      </c>
      <c r="L60" s="202">
        <v>0.36</v>
      </c>
      <c r="M60" s="202">
        <v>2.4300000000000002</v>
      </c>
      <c r="N60" s="202">
        <v>1.99</v>
      </c>
      <c r="O60" s="202">
        <v>2.81</v>
      </c>
      <c r="P60" s="202">
        <v>0.95</v>
      </c>
      <c r="Q60" s="202">
        <v>0.34</v>
      </c>
      <c r="R60" s="202">
        <v>0.71</v>
      </c>
      <c r="S60" s="202">
        <v>0.45</v>
      </c>
      <c r="T60" s="202">
        <v>0</v>
      </c>
      <c r="U60" s="202">
        <v>1.72</v>
      </c>
      <c r="V60" s="202">
        <v>0.2</v>
      </c>
      <c r="W60" s="202">
        <v>0.76</v>
      </c>
      <c r="X60" s="202">
        <v>1.66</v>
      </c>
      <c r="Y60" s="202">
        <v>0</v>
      </c>
      <c r="Z60" s="202">
        <v>2.34</v>
      </c>
      <c r="AA60" s="202">
        <v>1.51</v>
      </c>
      <c r="AB60" s="202">
        <v>0</v>
      </c>
      <c r="AC60" s="202">
        <v>1.66</v>
      </c>
      <c r="AD60" s="202">
        <v>12.46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12.68</v>
      </c>
      <c r="AS60" s="202">
        <v>31</v>
      </c>
      <c r="AT60" s="202">
        <v>27.29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10.4</v>
      </c>
      <c r="J61" s="202">
        <v>3.13</v>
      </c>
      <c r="K61" s="202">
        <v>192.23</v>
      </c>
      <c r="L61" s="202">
        <v>0.36</v>
      </c>
      <c r="M61" s="202">
        <v>2.4300000000000002</v>
      </c>
      <c r="N61" s="202">
        <v>1.99</v>
      </c>
      <c r="O61" s="202">
        <v>2.81</v>
      </c>
      <c r="P61" s="202">
        <v>0.95</v>
      </c>
      <c r="Q61" s="202">
        <v>0.34</v>
      </c>
      <c r="R61" s="202">
        <v>0.71</v>
      </c>
      <c r="S61" s="202">
        <v>0.45</v>
      </c>
      <c r="T61" s="202">
        <v>0</v>
      </c>
      <c r="U61" s="202">
        <v>1.72</v>
      </c>
      <c r="V61" s="202">
        <v>0.2</v>
      </c>
      <c r="W61" s="202">
        <v>0.76</v>
      </c>
      <c r="X61" s="202">
        <v>1.66</v>
      </c>
      <c r="Y61" s="202">
        <v>0</v>
      </c>
      <c r="Z61" s="202">
        <v>2.34</v>
      </c>
      <c r="AA61" s="202">
        <v>1.51</v>
      </c>
      <c r="AB61" s="202">
        <v>0</v>
      </c>
      <c r="AC61" s="202">
        <v>1.66</v>
      </c>
      <c r="AD61" s="202">
        <v>12.46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12.68</v>
      </c>
      <c r="AS61" s="202">
        <v>31</v>
      </c>
      <c r="AT61" s="202">
        <v>27.29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10.4</v>
      </c>
      <c r="J62" s="202">
        <v>3.13</v>
      </c>
      <c r="K62" s="202">
        <v>192.23</v>
      </c>
      <c r="L62" s="202">
        <v>0.36</v>
      </c>
      <c r="M62" s="202">
        <v>2.4300000000000002</v>
      </c>
      <c r="N62" s="202">
        <v>1.99</v>
      </c>
      <c r="O62" s="202">
        <v>2.81</v>
      </c>
      <c r="P62" s="202">
        <v>0.95</v>
      </c>
      <c r="Q62" s="202">
        <v>0.34</v>
      </c>
      <c r="R62" s="202">
        <v>0.71</v>
      </c>
      <c r="S62" s="202">
        <v>0.45</v>
      </c>
      <c r="T62" s="202">
        <v>0</v>
      </c>
      <c r="U62" s="202">
        <v>1.72</v>
      </c>
      <c r="V62" s="202">
        <v>0.2</v>
      </c>
      <c r="W62" s="202">
        <v>0.76</v>
      </c>
      <c r="X62" s="202">
        <v>1.66</v>
      </c>
      <c r="Y62" s="202">
        <v>0</v>
      </c>
      <c r="Z62" s="202">
        <v>2.34</v>
      </c>
      <c r="AA62" s="202">
        <v>1.51</v>
      </c>
      <c r="AB62" s="202">
        <v>0</v>
      </c>
      <c r="AC62" s="202">
        <v>1.66</v>
      </c>
      <c r="AD62" s="202">
        <v>12.46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12.68</v>
      </c>
      <c r="AS62" s="202">
        <v>31</v>
      </c>
      <c r="AT62" s="202">
        <v>27.29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10.4</v>
      </c>
      <c r="J63" s="202">
        <v>3.13</v>
      </c>
      <c r="K63" s="202">
        <v>144.13999999999999</v>
      </c>
      <c r="L63" s="202">
        <v>0.36</v>
      </c>
      <c r="M63" s="202">
        <v>2.4300000000000002</v>
      </c>
      <c r="N63" s="202">
        <v>1.99</v>
      </c>
      <c r="O63" s="202">
        <v>2.81</v>
      </c>
      <c r="P63" s="202">
        <v>0.95</v>
      </c>
      <c r="Q63" s="202">
        <v>0.34</v>
      </c>
      <c r="R63" s="202">
        <v>0.71</v>
      </c>
      <c r="S63" s="202">
        <v>0.45</v>
      </c>
      <c r="T63" s="202">
        <v>0</v>
      </c>
      <c r="U63" s="202">
        <v>1.72</v>
      </c>
      <c r="V63" s="202">
        <v>0.2</v>
      </c>
      <c r="W63" s="202">
        <v>0.76</v>
      </c>
      <c r="X63" s="202">
        <v>1.66</v>
      </c>
      <c r="Y63" s="202">
        <v>0</v>
      </c>
      <c r="Z63" s="202">
        <v>2.34</v>
      </c>
      <c r="AA63" s="202">
        <v>1.51</v>
      </c>
      <c r="AB63" s="202">
        <v>0</v>
      </c>
      <c r="AC63" s="202">
        <v>1.66</v>
      </c>
      <c r="AD63" s="202">
        <v>12.46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12.64</v>
      </c>
      <c r="AS63" s="202">
        <v>31</v>
      </c>
      <c r="AT63" s="202">
        <v>27.29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10.4</v>
      </c>
      <c r="J64" s="202">
        <v>3.13</v>
      </c>
      <c r="K64" s="202">
        <v>144.13999999999999</v>
      </c>
      <c r="L64" s="202">
        <v>0.36</v>
      </c>
      <c r="M64" s="202">
        <v>2.4300000000000002</v>
      </c>
      <c r="N64" s="202">
        <v>1.99</v>
      </c>
      <c r="O64" s="202">
        <v>2.81</v>
      </c>
      <c r="P64" s="202">
        <v>0.95</v>
      </c>
      <c r="Q64" s="202">
        <v>0.34</v>
      </c>
      <c r="R64" s="202">
        <v>0.71</v>
      </c>
      <c r="S64" s="202">
        <v>0.45</v>
      </c>
      <c r="T64" s="202">
        <v>0</v>
      </c>
      <c r="U64" s="202">
        <v>1.72</v>
      </c>
      <c r="V64" s="202">
        <v>0.2</v>
      </c>
      <c r="W64" s="202">
        <v>0.76</v>
      </c>
      <c r="X64" s="202">
        <v>1.66</v>
      </c>
      <c r="Y64" s="202">
        <v>0</v>
      </c>
      <c r="Z64" s="202">
        <v>2.34</v>
      </c>
      <c r="AA64" s="202">
        <v>1.51</v>
      </c>
      <c r="AB64" s="202">
        <v>0</v>
      </c>
      <c r="AC64" s="202">
        <v>1.66</v>
      </c>
      <c r="AD64" s="202">
        <v>12.46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12.64</v>
      </c>
      <c r="AS64" s="202">
        <v>31</v>
      </c>
      <c r="AT64" s="202">
        <v>27.29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10.4</v>
      </c>
      <c r="J65" s="202">
        <v>3.13</v>
      </c>
      <c r="K65" s="202">
        <v>144.13999999999999</v>
      </c>
      <c r="L65" s="202">
        <v>0.36</v>
      </c>
      <c r="M65" s="202">
        <v>2.4300000000000002</v>
      </c>
      <c r="N65" s="202">
        <v>1.99</v>
      </c>
      <c r="O65" s="202">
        <v>2.81</v>
      </c>
      <c r="P65" s="202">
        <v>0.95</v>
      </c>
      <c r="Q65" s="202">
        <v>0.34</v>
      </c>
      <c r="R65" s="202">
        <v>0.71</v>
      </c>
      <c r="S65" s="202">
        <v>0.45</v>
      </c>
      <c r="T65" s="202">
        <v>0</v>
      </c>
      <c r="U65" s="202">
        <v>1.72</v>
      </c>
      <c r="V65" s="202">
        <v>0.38</v>
      </c>
      <c r="W65" s="202">
        <v>0.76</v>
      </c>
      <c r="X65" s="202">
        <v>1.66</v>
      </c>
      <c r="Y65" s="202">
        <v>0</v>
      </c>
      <c r="Z65" s="202">
        <v>2.34</v>
      </c>
      <c r="AA65" s="202">
        <v>2.62</v>
      </c>
      <c r="AB65" s="202">
        <v>0</v>
      </c>
      <c r="AC65" s="202">
        <v>1.66</v>
      </c>
      <c r="AD65" s="202">
        <v>12.46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12.64</v>
      </c>
      <c r="AS65" s="202">
        <v>31</v>
      </c>
      <c r="AT65" s="202">
        <v>27.29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10.4</v>
      </c>
      <c r="J66" s="202">
        <v>3.13</v>
      </c>
      <c r="K66" s="202">
        <v>96.05</v>
      </c>
      <c r="L66" s="202">
        <v>0.36</v>
      </c>
      <c r="M66" s="202">
        <v>2.4300000000000002</v>
      </c>
      <c r="N66" s="202">
        <v>1.99</v>
      </c>
      <c r="O66" s="202">
        <v>2.81</v>
      </c>
      <c r="P66" s="202">
        <v>0.95</v>
      </c>
      <c r="Q66" s="202">
        <v>0.34</v>
      </c>
      <c r="R66" s="202">
        <v>0.71</v>
      </c>
      <c r="S66" s="202">
        <v>0.45</v>
      </c>
      <c r="T66" s="202">
        <v>0</v>
      </c>
      <c r="U66" s="202">
        <v>1.72</v>
      </c>
      <c r="V66" s="202">
        <v>0.2</v>
      </c>
      <c r="W66" s="202">
        <v>0.76</v>
      </c>
      <c r="X66" s="202">
        <v>1.66</v>
      </c>
      <c r="Y66" s="202">
        <v>0</v>
      </c>
      <c r="Z66" s="202">
        <v>2.34</v>
      </c>
      <c r="AA66" s="202">
        <v>2.62</v>
      </c>
      <c r="AB66" s="202">
        <v>0</v>
      </c>
      <c r="AC66" s="202">
        <v>1.66</v>
      </c>
      <c r="AD66" s="202">
        <v>12.46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12.64</v>
      </c>
      <c r="AS66" s="202">
        <v>31</v>
      </c>
      <c r="AT66" s="202">
        <v>27.29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10.4</v>
      </c>
      <c r="J67" s="202">
        <v>3.13</v>
      </c>
      <c r="K67" s="202">
        <v>96.05</v>
      </c>
      <c r="L67" s="202">
        <v>0.36</v>
      </c>
      <c r="M67" s="202">
        <v>2.4300000000000002</v>
      </c>
      <c r="N67" s="202">
        <v>1.99</v>
      </c>
      <c r="O67" s="202">
        <v>2.81</v>
      </c>
      <c r="P67" s="202">
        <v>0.95</v>
      </c>
      <c r="Q67" s="202">
        <v>0.35</v>
      </c>
      <c r="R67" s="202">
        <v>0.71</v>
      </c>
      <c r="S67" s="202">
        <v>0.46</v>
      </c>
      <c r="T67" s="202">
        <v>0</v>
      </c>
      <c r="U67" s="202">
        <v>1.72</v>
      </c>
      <c r="V67" s="202">
        <v>0.2</v>
      </c>
      <c r="W67" s="202">
        <v>0.76</v>
      </c>
      <c r="X67" s="202">
        <v>1.66</v>
      </c>
      <c r="Y67" s="202">
        <v>0</v>
      </c>
      <c r="Z67" s="202">
        <v>2.34</v>
      </c>
      <c r="AA67" s="202">
        <v>1.52</v>
      </c>
      <c r="AB67" s="202">
        <v>0</v>
      </c>
      <c r="AC67" s="202">
        <v>1.66</v>
      </c>
      <c r="AD67" s="202">
        <v>12.46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12.64</v>
      </c>
      <c r="AS67" s="202">
        <v>31</v>
      </c>
      <c r="AT67" s="202">
        <v>27.29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10.4</v>
      </c>
      <c r="J68" s="202">
        <v>3.13</v>
      </c>
      <c r="K68" s="202">
        <v>96.05</v>
      </c>
      <c r="L68" s="202">
        <v>0.36</v>
      </c>
      <c r="M68" s="202">
        <v>2.4300000000000002</v>
      </c>
      <c r="N68" s="202">
        <v>1.99</v>
      </c>
      <c r="O68" s="202">
        <v>2.81</v>
      </c>
      <c r="P68" s="202">
        <v>0.95</v>
      </c>
      <c r="Q68" s="202">
        <v>0.35</v>
      </c>
      <c r="R68" s="202">
        <v>0.71</v>
      </c>
      <c r="S68" s="202">
        <v>0.44</v>
      </c>
      <c r="T68" s="202">
        <v>0</v>
      </c>
      <c r="U68" s="202">
        <v>1.72</v>
      </c>
      <c r="V68" s="202">
        <v>0.2</v>
      </c>
      <c r="W68" s="202">
        <v>0.76</v>
      </c>
      <c r="X68" s="202">
        <v>1.66</v>
      </c>
      <c r="Y68" s="202">
        <v>0</v>
      </c>
      <c r="Z68" s="202">
        <v>2.34</v>
      </c>
      <c r="AA68" s="202">
        <v>1.52</v>
      </c>
      <c r="AB68" s="202">
        <v>0</v>
      </c>
      <c r="AC68" s="202">
        <v>1.66</v>
      </c>
      <c r="AD68" s="202">
        <v>12.46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12.64</v>
      </c>
      <c r="AS68" s="202">
        <v>31</v>
      </c>
      <c r="AT68" s="202">
        <v>27.29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10.4</v>
      </c>
      <c r="J69" s="202">
        <v>3.13</v>
      </c>
      <c r="K69" s="202">
        <v>47.96</v>
      </c>
      <c r="L69" s="202">
        <v>0.36</v>
      </c>
      <c r="M69" s="202">
        <v>2.4300000000000002</v>
      </c>
      <c r="N69" s="202">
        <v>1.99</v>
      </c>
      <c r="O69" s="202">
        <v>2.81</v>
      </c>
      <c r="P69" s="202">
        <v>0.95</v>
      </c>
      <c r="Q69" s="202">
        <v>0.35</v>
      </c>
      <c r="R69" s="202">
        <v>0.71</v>
      </c>
      <c r="S69" s="202">
        <v>0.44</v>
      </c>
      <c r="T69" s="202">
        <v>0</v>
      </c>
      <c r="U69" s="202">
        <v>1.72</v>
      </c>
      <c r="V69" s="202">
        <v>0.2</v>
      </c>
      <c r="W69" s="202">
        <v>0.76</v>
      </c>
      <c r="X69" s="202">
        <v>1.66</v>
      </c>
      <c r="Y69" s="202">
        <v>0</v>
      </c>
      <c r="Z69" s="202">
        <v>2.34</v>
      </c>
      <c r="AA69" s="202">
        <v>1.52</v>
      </c>
      <c r="AB69" s="202">
        <v>0</v>
      </c>
      <c r="AC69" s="202">
        <v>1.66</v>
      </c>
      <c r="AD69" s="202">
        <v>12.46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12.64</v>
      </c>
      <c r="AS69" s="202">
        <v>31</v>
      </c>
      <c r="AT69" s="202">
        <v>27.29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10.4</v>
      </c>
      <c r="J70" s="202">
        <v>3.13</v>
      </c>
      <c r="K70" s="202">
        <v>19.47</v>
      </c>
      <c r="L70" s="202">
        <v>0.36</v>
      </c>
      <c r="M70" s="202">
        <v>2.4300000000000002</v>
      </c>
      <c r="N70" s="202">
        <v>1.99</v>
      </c>
      <c r="O70" s="202">
        <v>2.81</v>
      </c>
      <c r="P70" s="202">
        <v>0.95</v>
      </c>
      <c r="Q70" s="202">
        <v>0.35</v>
      </c>
      <c r="R70" s="202">
        <v>0.71</v>
      </c>
      <c r="S70" s="202">
        <v>0.44</v>
      </c>
      <c r="T70" s="202">
        <v>0</v>
      </c>
      <c r="U70" s="202">
        <v>1.72</v>
      </c>
      <c r="V70" s="202">
        <v>0.2</v>
      </c>
      <c r="W70" s="202">
        <v>0.76</v>
      </c>
      <c r="X70" s="202">
        <v>1.66</v>
      </c>
      <c r="Y70" s="202">
        <v>0</v>
      </c>
      <c r="Z70" s="202">
        <v>2.34</v>
      </c>
      <c r="AA70" s="202">
        <v>1.52</v>
      </c>
      <c r="AB70" s="202">
        <v>0</v>
      </c>
      <c r="AC70" s="202">
        <v>1.66</v>
      </c>
      <c r="AD70" s="202">
        <v>12.46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12.64</v>
      </c>
      <c r="AS70" s="202">
        <v>31</v>
      </c>
      <c r="AT70" s="202">
        <v>27.29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10.4</v>
      </c>
      <c r="J71" s="202">
        <v>3.13</v>
      </c>
      <c r="K71" s="202">
        <v>19.46</v>
      </c>
      <c r="L71" s="202">
        <v>0.36</v>
      </c>
      <c r="M71" s="202">
        <v>2.4300000000000002</v>
      </c>
      <c r="N71" s="202">
        <v>1.99</v>
      </c>
      <c r="O71" s="202">
        <v>2.81</v>
      </c>
      <c r="P71" s="202">
        <v>0.95</v>
      </c>
      <c r="Q71" s="202">
        <v>0.35</v>
      </c>
      <c r="R71" s="202">
        <v>0.71</v>
      </c>
      <c r="S71" s="202">
        <v>0.44</v>
      </c>
      <c r="T71" s="202">
        <v>0</v>
      </c>
      <c r="U71" s="202">
        <v>1.72</v>
      </c>
      <c r="V71" s="202">
        <v>0.2</v>
      </c>
      <c r="W71" s="202">
        <v>0.76</v>
      </c>
      <c r="X71" s="202">
        <v>1.66</v>
      </c>
      <c r="Y71" s="202">
        <v>0</v>
      </c>
      <c r="Z71" s="202">
        <v>2.34</v>
      </c>
      <c r="AA71" s="202">
        <v>1.52</v>
      </c>
      <c r="AB71" s="202">
        <v>0</v>
      </c>
      <c r="AC71" s="202">
        <v>1.25</v>
      </c>
      <c r="AD71" s="202">
        <v>12.46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12.64</v>
      </c>
      <c r="AS71" s="202">
        <v>31</v>
      </c>
      <c r="AT71" s="202">
        <v>27.29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10.4</v>
      </c>
      <c r="J72" s="202">
        <v>3.13</v>
      </c>
      <c r="K72" s="202">
        <v>19.47</v>
      </c>
      <c r="L72" s="202">
        <v>0.36</v>
      </c>
      <c r="M72" s="202">
        <v>2.4300000000000002</v>
      </c>
      <c r="N72" s="202">
        <v>1.99</v>
      </c>
      <c r="O72" s="202">
        <v>2.81</v>
      </c>
      <c r="P72" s="202">
        <v>0.95</v>
      </c>
      <c r="Q72" s="202">
        <v>0.35</v>
      </c>
      <c r="R72" s="202">
        <v>0.71</v>
      </c>
      <c r="S72" s="202">
        <v>0.44</v>
      </c>
      <c r="T72" s="202">
        <v>0</v>
      </c>
      <c r="U72" s="202">
        <v>1.72</v>
      </c>
      <c r="V72" s="202">
        <v>0.2</v>
      </c>
      <c r="W72" s="202">
        <v>0.76</v>
      </c>
      <c r="X72" s="202">
        <v>1.66</v>
      </c>
      <c r="Y72" s="202">
        <v>0</v>
      </c>
      <c r="Z72" s="202">
        <v>2.34</v>
      </c>
      <c r="AA72" s="202">
        <v>1.52</v>
      </c>
      <c r="AB72" s="202">
        <v>0</v>
      </c>
      <c r="AC72" s="202">
        <v>1.25</v>
      </c>
      <c r="AD72" s="202">
        <v>12.46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12.78</v>
      </c>
      <c r="AS72" s="202">
        <v>31</v>
      </c>
      <c r="AT72" s="202">
        <v>27.29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10.4</v>
      </c>
      <c r="J73" s="202">
        <v>3.13</v>
      </c>
      <c r="K73" s="202">
        <v>19.46</v>
      </c>
      <c r="L73" s="202">
        <v>0.36</v>
      </c>
      <c r="M73" s="202">
        <v>2.4300000000000002</v>
      </c>
      <c r="N73" s="202">
        <v>1.99</v>
      </c>
      <c r="O73" s="202">
        <v>2.81</v>
      </c>
      <c r="P73" s="202">
        <v>0.95</v>
      </c>
      <c r="Q73" s="202">
        <v>0.35</v>
      </c>
      <c r="R73" s="202">
        <v>0.71</v>
      </c>
      <c r="S73" s="202">
        <v>0.44</v>
      </c>
      <c r="T73" s="202">
        <v>0</v>
      </c>
      <c r="U73" s="202">
        <v>1.72</v>
      </c>
      <c r="V73" s="202">
        <v>0.2</v>
      </c>
      <c r="W73" s="202">
        <v>0.76</v>
      </c>
      <c r="X73" s="202">
        <v>1.66</v>
      </c>
      <c r="Y73" s="202">
        <v>0</v>
      </c>
      <c r="Z73" s="202">
        <v>2.34</v>
      </c>
      <c r="AA73" s="202">
        <v>1.52</v>
      </c>
      <c r="AB73" s="202">
        <v>0</v>
      </c>
      <c r="AC73" s="202">
        <v>1.25</v>
      </c>
      <c r="AD73" s="202">
        <v>12.46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12.78</v>
      </c>
      <c r="AS73" s="202">
        <v>31</v>
      </c>
      <c r="AT73" s="202">
        <v>27.29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10.4</v>
      </c>
      <c r="J74" s="202">
        <v>3.13</v>
      </c>
      <c r="K74" s="202">
        <v>19.47</v>
      </c>
      <c r="L74" s="202">
        <v>0.36</v>
      </c>
      <c r="M74" s="202">
        <v>2.4300000000000002</v>
      </c>
      <c r="N74" s="202">
        <v>1.99</v>
      </c>
      <c r="O74" s="202">
        <v>2.81</v>
      </c>
      <c r="P74" s="202">
        <v>0.95</v>
      </c>
      <c r="Q74" s="202">
        <v>0.35</v>
      </c>
      <c r="R74" s="202">
        <v>0.71</v>
      </c>
      <c r="S74" s="202">
        <v>0.44</v>
      </c>
      <c r="T74" s="202">
        <v>0</v>
      </c>
      <c r="U74" s="202">
        <v>1.72</v>
      </c>
      <c r="V74" s="202">
        <v>0.2</v>
      </c>
      <c r="W74" s="202">
        <v>0.76</v>
      </c>
      <c r="X74" s="202">
        <v>1.66</v>
      </c>
      <c r="Y74" s="202">
        <v>0</v>
      </c>
      <c r="Z74" s="202">
        <v>2.34</v>
      </c>
      <c r="AA74" s="202">
        <v>1.52</v>
      </c>
      <c r="AB74" s="202">
        <v>0</v>
      </c>
      <c r="AC74" s="202">
        <v>1.25</v>
      </c>
      <c r="AD74" s="202">
        <v>12.46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12.78</v>
      </c>
      <c r="AS74" s="202">
        <v>31</v>
      </c>
      <c r="AT74" s="202">
        <v>27.29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10.4</v>
      </c>
      <c r="J75" s="202">
        <v>3.13</v>
      </c>
      <c r="K75" s="202">
        <v>19.46</v>
      </c>
      <c r="L75" s="202">
        <v>0.36</v>
      </c>
      <c r="M75" s="202">
        <v>2.4300000000000002</v>
      </c>
      <c r="N75" s="202">
        <v>1.99</v>
      </c>
      <c r="O75" s="202">
        <v>2.81</v>
      </c>
      <c r="P75" s="202">
        <v>0.95</v>
      </c>
      <c r="Q75" s="202">
        <v>0.35</v>
      </c>
      <c r="R75" s="202">
        <v>0.71</v>
      </c>
      <c r="S75" s="202">
        <v>0.44</v>
      </c>
      <c r="T75" s="202">
        <v>0</v>
      </c>
      <c r="U75" s="202">
        <v>1.72</v>
      </c>
      <c r="V75" s="202">
        <v>0.2</v>
      </c>
      <c r="W75" s="202">
        <v>0.76</v>
      </c>
      <c r="X75" s="202">
        <v>1.66</v>
      </c>
      <c r="Y75" s="202">
        <v>0</v>
      </c>
      <c r="Z75" s="202">
        <v>2.34</v>
      </c>
      <c r="AA75" s="202">
        <v>1.52</v>
      </c>
      <c r="AB75" s="202">
        <v>0</v>
      </c>
      <c r="AC75" s="202">
        <v>1.25</v>
      </c>
      <c r="AD75" s="202">
        <v>12.46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12.78</v>
      </c>
      <c r="AS75" s="202">
        <v>31</v>
      </c>
      <c r="AT75" s="202">
        <v>27.29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10.4</v>
      </c>
      <c r="J76" s="202">
        <v>3.13</v>
      </c>
      <c r="K76" s="202">
        <v>19.46</v>
      </c>
      <c r="L76" s="202">
        <v>0.36</v>
      </c>
      <c r="M76" s="202">
        <v>2.4300000000000002</v>
      </c>
      <c r="N76" s="202">
        <v>1.99</v>
      </c>
      <c r="O76" s="202">
        <v>2.81</v>
      </c>
      <c r="P76" s="202">
        <v>0.95</v>
      </c>
      <c r="Q76" s="202">
        <v>0.35</v>
      </c>
      <c r="R76" s="202">
        <v>0.71</v>
      </c>
      <c r="S76" s="202">
        <v>0.44</v>
      </c>
      <c r="T76" s="202">
        <v>0</v>
      </c>
      <c r="U76" s="202">
        <v>1.72</v>
      </c>
      <c r="V76" s="202">
        <v>0.2</v>
      </c>
      <c r="W76" s="202">
        <v>0.76</v>
      </c>
      <c r="X76" s="202">
        <v>1.66</v>
      </c>
      <c r="Y76" s="202">
        <v>0</v>
      </c>
      <c r="Z76" s="202">
        <v>2.34</v>
      </c>
      <c r="AA76" s="202">
        <v>1.52</v>
      </c>
      <c r="AB76" s="202">
        <v>0</v>
      </c>
      <c r="AC76" s="202">
        <v>1.25</v>
      </c>
      <c r="AD76" s="202">
        <v>12.46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12.78</v>
      </c>
      <c r="AS76" s="202">
        <v>31</v>
      </c>
      <c r="AT76" s="202">
        <v>27.29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10.4</v>
      </c>
      <c r="J77" s="202">
        <v>3.13</v>
      </c>
      <c r="K77" s="202">
        <v>19.46</v>
      </c>
      <c r="L77" s="202">
        <v>0.36</v>
      </c>
      <c r="M77" s="202">
        <v>2.4300000000000002</v>
      </c>
      <c r="N77" s="202">
        <v>1.99</v>
      </c>
      <c r="O77" s="202">
        <v>2.81</v>
      </c>
      <c r="P77" s="202">
        <v>0.95</v>
      </c>
      <c r="Q77" s="202">
        <v>0.35</v>
      </c>
      <c r="R77" s="202">
        <v>0.71</v>
      </c>
      <c r="S77" s="202">
        <v>0.44</v>
      </c>
      <c r="T77" s="202">
        <v>0</v>
      </c>
      <c r="U77" s="202">
        <v>1.72</v>
      </c>
      <c r="V77" s="202">
        <v>0.2</v>
      </c>
      <c r="W77" s="202">
        <v>0.76</v>
      </c>
      <c r="X77" s="202">
        <v>1.66</v>
      </c>
      <c r="Y77" s="202">
        <v>0</v>
      </c>
      <c r="Z77" s="202">
        <v>2.34</v>
      </c>
      <c r="AA77" s="202">
        <v>1.52</v>
      </c>
      <c r="AB77" s="202">
        <v>0</v>
      </c>
      <c r="AC77" s="202">
        <v>1.25</v>
      </c>
      <c r="AD77" s="202">
        <v>12.46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13.05</v>
      </c>
      <c r="AS77" s="202">
        <v>31</v>
      </c>
      <c r="AT77" s="202">
        <v>27.29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10.4</v>
      </c>
      <c r="J78" s="202">
        <v>3.13</v>
      </c>
      <c r="K78" s="202">
        <v>19.47</v>
      </c>
      <c r="L78" s="202">
        <v>0.36</v>
      </c>
      <c r="M78" s="202">
        <v>2.4300000000000002</v>
      </c>
      <c r="N78" s="202">
        <v>1.99</v>
      </c>
      <c r="O78" s="202">
        <v>2.81</v>
      </c>
      <c r="P78" s="202">
        <v>0.95</v>
      </c>
      <c r="Q78" s="202">
        <v>0.35</v>
      </c>
      <c r="R78" s="202">
        <v>0.71</v>
      </c>
      <c r="S78" s="202">
        <v>0.44</v>
      </c>
      <c r="T78" s="202">
        <v>0</v>
      </c>
      <c r="U78" s="202">
        <v>1.72</v>
      </c>
      <c r="V78" s="202">
        <v>0.2</v>
      </c>
      <c r="W78" s="202">
        <v>0.76</v>
      </c>
      <c r="X78" s="202">
        <v>1.66</v>
      </c>
      <c r="Y78" s="202">
        <v>0</v>
      </c>
      <c r="Z78" s="202">
        <v>2.34</v>
      </c>
      <c r="AA78" s="202">
        <v>1.52</v>
      </c>
      <c r="AB78" s="202">
        <v>0</v>
      </c>
      <c r="AC78" s="202">
        <v>1.25</v>
      </c>
      <c r="AD78" s="202">
        <v>12.46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13.05</v>
      </c>
      <c r="AS78" s="202">
        <v>31</v>
      </c>
      <c r="AT78" s="202">
        <v>27.29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10.4</v>
      </c>
      <c r="J79" s="202">
        <v>3.13</v>
      </c>
      <c r="K79" s="202">
        <v>19.47</v>
      </c>
      <c r="L79" s="202">
        <v>0</v>
      </c>
      <c r="M79" s="202">
        <v>2.4300000000000002</v>
      </c>
      <c r="N79" s="202">
        <v>1.99</v>
      </c>
      <c r="O79" s="202">
        <v>2.81</v>
      </c>
      <c r="P79" s="202">
        <v>0.95</v>
      </c>
      <c r="Q79" s="202">
        <v>0.35</v>
      </c>
      <c r="R79" s="202">
        <v>0.71</v>
      </c>
      <c r="S79" s="202">
        <v>0.44</v>
      </c>
      <c r="T79" s="202">
        <v>0</v>
      </c>
      <c r="U79" s="202">
        <v>1.72</v>
      </c>
      <c r="V79" s="202">
        <v>0.2</v>
      </c>
      <c r="W79" s="202">
        <v>0.76</v>
      </c>
      <c r="X79" s="202">
        <v>1.66</v>
      </c>
      <c r="Y79" s="202">
        <v>0</v>
      </c>
      <c r="Z79" s="202">
        <v>2.34</v>
      </c>
      <c r="AA79" s="202">
        <v>1.52</v>
      </c>
      <c r="AB79" s="202">
        <v>0</v>
      </c>
      <c r="AC79" s="202">
        <v>1.25</v>
      </c>
      <c r="AD79" s="202">
        <v>12.46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13.05</v>
      </c>
      <c r="AS79" s="202">
        <v>31</v>
      </c>
      <c r="AT79" s="202">
        <v>27.29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10.4</v>
      </c>
      <c r="J80" s="202">
        <v>3.13</v>
      </c>
      <c r="K80" s="202">
        <v>19.46</v>
      </c>
      <c r="L80" s="202">
        <v>0.36</v>
      </c>
      <c r="M80" s="202">
        <v>2.4300000000000002</v>
      </c>
      <c r="N80" s="202">
        <v>1.99</v>
      </c>
      <c r="O80" s="202">
        <v>2.81</v>
      </c>
      <c r="P80" s="202">
        <v>0.95</v>
      </c>
      <c r="Q80" s="202">
        <v>0.35</v>
      </c>
      <c r="R80" s="202">
        <v>0.71</v>
      </c>
      <c r="S80" s="202">
        <v>0.44</v>
      </c>
      <c r="T80" s="202">
        <v>0</v>
      </c>
      <c r="U80" s="202">
        <v>1.72</v>
      </c>
      <c r="V80" s="202">
        <v>0.2</v>
      </c>
      <c r="W80" s="202">
        <v>0.76</v>
      </c>
      <c r="X80" s="202">
        <v>1.66</v>
      </c>
      <c r="Y80" s="202">
        <v>0</v>
      </c>
      <c r="Z80" s="202">
        <v>2.34</v>
      </c>
      <c r="AA80" s="202">
        <v>1.52</v>
      </c>
      <c r="AB80" s="202">
        <v>0</v>
      </c>
      <c r="AC80" s="202">
        <v>1.25</v>
      </c>
      <c r="AD80" s="202">
        <v>12.46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13.05</v>
      </c>
      <c r="AS80" s="202">
        <v>31</v>
      </c>
      <c r="AT80" s="202">
        <v>27.29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10.4</v>
      </c>
      <c r="J81" s="202">
        <v>3.13</v>
      </c>
      <c r="K81" s="202">
        <v>19.46</v>
      </c>
      <c r="L81" s="202">
        <v>0.36</v>
      </c>
      <c r="M81" s="202">
        <v>2.4300000000000002</v>
      </c>
      <c r="N81" s="202">
        <v>1.99</v>
      </c>
      <c r="O81" s="202">
        <v>2.81</v>
      </c>
      <c r="P81" s="202">
        <v>0.95</v>
      </c>
      <c r="Q81" s="202">
        <v>0.35</v>
      </c>
      <c r="R81" s="202">
        <v>0.71</v>
      </c>
      <c r="S81" s="202">
        <v>0.44</v>
      </c>
      <c r="T81" s="202">
        <v>0</v>
      </c>
      <c r="U81" s="202">
        <v>1.72</v>
      </c>
      <c r="V81" s="202">
        <v>0.2</v>
      </c>
      <c r="W81" s="202">
        <v>0.76</v>
      </c>
      <c r="X81" s="202">
        <v>1.66</v>
      </c>
      <c r="Y81" s="202">
        <v>0</v>
      </c>
      <c r="Z81" s="202">
        <v>2.34</v>
      </c>
      <c r="AA81" s="202">
        <v>1.52</v>
      </c>
      <c r="AB81" s="202">
        <v>0</v>
      </c>
      <c r="AC81" s="202">
        <v>1.25</v>
      </c>
      <c r="AD81" s="202">
        <v>12.46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13.05</v>
      </c>
      <c r="AS81" s="202">
        <v>31</v>
      </c>
      <c r="AT81" s="202">
        <v>27.29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10.4</v>
      </c>
      <c r="J82" s="202">
        <v>3.13</v>
      </c>
      <c r="K82" s="202">
        <v>19.46</v>
      </c>
      <c r="L82" s="202">
        <v>0.36</v>
      </c>
      <c r="M82" s="202">
        <v>2.4300000000000002</v>
      </c>
      <c r="N82" s="202">
        <v>1.99</v>
      </c>
      <c r="O82" s="202">
        <v>2.81</v>
      </c>
      <c r="P82" s="202">
        <v>0.95</v>
      </c>
      <c r="Q82" s="202">
        <v>0.35</v>
      </c>
      <c r="R82" s="202">
        <v>0.71</v>
      </c>
      <c r="S82" s="202">
        <v>0.44</v>
      </c>
      <c r="T82" s="202">
        <v>0</v>
      </c>
      <c r="U82" s="202">
        <v>1.72</v>
      </c>
      <c r="V82" s="202">
        <v>0.2</v>
      </c>
      <c r="W82" s="202">
        <v>0.76</v>
      </c>
      <c r="X82" s="202">
        <v>1.66</v>
      </c>
      <c r="Y82" s="202">
        <v>0</v>
      </c>
      <c r="Z82" s="202">
        <v>2.34</v>
      </c>
      <c r="AA82" s="202">
        <v>1.52</v>
      </c>
      <c r="AB82" s="202">
        <v>0</v>
      </c>
      <c r="AC82" s="202">
        <v>1.25</v>
      </c>
      <c r="AD82" s="202">
        <v>12.46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13.05</v>
      </c>
      <c r="AS82" s="202">
        <v>31</v>
      </c>
      <c r="AT82" s="202">
        <v>27.29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10.4</v>
      </c>
      <c r="J83" s="202">
        <v>3.13</v>
      </c>
      <c r="K83" s="202">
        <v>19.46</v>
      </c>
      <c r="L83" s="202">
        <v>0.36</v>
      </c>
      <c r="M83" s="202">
        <v>2.4300000000000002</v>
      </c>
      <c r="N83" s="202">
        <v>1.99</v>
      </c>
      <c r="O83" s="202">
        <v>2.81</v>
      </c>
      <c r="P83" s="202">
        <v>0.95</v>
      </c>
      <c r="Q83" s="202">
        <v>0.35</v>
      </c>
      <c r="R83" s="202">
        <v>0.71</v>
      </c>
      <c r="S83" s="202">
        <v>0.44</v>
      </c>
      <c r="T83" s="202">
        <v>0</v>
      </c>
      <c r="U83" s="202">
        <v>1.72</v>
      </c>
      <c r="V83" s="202">
        <v>0.2</v>
      </c>
      <c r="W83" s="202">
        <v>0.76</v>
      </c>
      <c r="X83" s="202">
        <v>1.66</v>
      </c>
      <c r="Y83" s="202">
        <v>0</v>
      </c>
      <c r="Z83" s="202">
        <v>2.34</v>
      </c>
      <c r="AA83" s="202">
        <v>1.52</v>
      </c>
      <c r="AB83" s="202">
        <v>0</v>
      </c>
      <c r="AC83" s="202">
        <v>1.25</v>
      </c>
      <c r="AD83" s="202">
        <v>12.46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13.05</v>
      </c>
      <c r="AS83" s="202">
        <v>31</v>
      </c>
      <c r="AT83" s="202">
        <v>27.29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10.4</v>
      </c>
      <c r="J84" s="202">
        <v>3.13</v>
      </c>
      <c r="K84" s="202">
        <v>19.46</v>
      </c>
      <c r="L84" s="202">
        <v>0.36</v>
      </c>
      <c r="M84" s="202">
        <v>2.4300000000000002</v>
      </c>
      <c r="N84" s="202">
        <v>1.99</v>
      </c>
      <c r="O84" s="202">
        <v>2.81</v>
      </c>
      <c r="P84" s="202">
        <v>0.95</v>
      </c>
      <c r="Q84" s="202">
        <v>0.35</v>
      </c>
      <c r="R84" s="202">
        <v>0.71</v>
      </c>
      <c r="S84" s="202">
        <v>0.44</v>
      </c>
      <c r="T84" s="202">
        <v>0</v>
      </c>
      <c r="U84" s="202">
        <v>1.72</v>
      </c>
      <c r="V84" s="202">
        <v>0.2</v>
      </c>
      <c r="W84" s="202">
        <v>0.76</v>
      </c>
      <c r="X84" s="202">
        <v>1.66</v>
      </c>
      <c r="Y84" s="202">
        <v>0</v>
      </c>
      <c r="Z84" s="202">
        <v>2.34</v>
      </c>
      <c r="AA84" s="202">
        <v>1.52</v>
      </c>
      <c r="AB84" s="202">
        <v>0</v>
      </c>
      <c r="AC84" s="202">
        <v>1.25</v>
      </c>
      <c r="AD84" s="202">
        <v>12.46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13.05</v>
      </c>
      <c r="AS84" s="202">
        <v>31</v>
      </c>
      <c r="AT84" s="202">
        <v>27.29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10.4</v>
      </c>
      <c r="J85" s="202">
        <v>3.13</v>
      </c>
      <c r="K85" s="202">
        <v>83.39</v>
      </c>
      <c r="L85" s="202">
        <v>0.36</v>
      </c>
      <c r="M85" s="202">
        <v>2.4300000000000002</v>
      </c>
      <c r="N85" s="202">
        <v>1.99</v>
      </c>
      <c r="O85" s="202">
        <v>2.81</v>
      </c>
      <c r="P85" s="202">
        <v>0.95</v>
      </c>
      <c r="Q85" s="202">
        <v>0.35</v>
      </c>
      <c r="R85" s="202">
        <v>0.71</v>
      </c>
      <c r="S85" s="202">
        <v>0.44</v>
      </c>
      <c r="T85" s="202">
        <v>0</v>
      </c>
      <c r="U85" s="202">
        <v>1.72</v>
      </c>
      <c r="V85" s="202">
        <v>0.2</v>
      </c>
      <c r="W85" s="202">
        <v>0.76</v>
      </c>
      <c r="X85" s="202">
        <v>1.66</v>
      </c>
      <c r="Y85" s="202">
        <v>0</v>
      </c>
      <c r="Z85" s="202">
        <v>2.34</v>
      </c>
      <c r="AA85" s="202">
        <v>1.52</v>
      </c>
      <c r="AB85" s="202">
        <v>0</v>
      </c>
      <c r="AC85" s="202">
        <v>1.25</v>
      </c>
      <c r="AD85" s="202">
        <v>12.46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13.05</v>
      </c>
      <c r="AS85" s="202">
        <v>31</v>
      </c>
      <c r="AT85" s="202">
        <v>27.29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10.4</v>
      </c>
      <c r="J86" s="202">
        <v>3.13</v>
      </c>
      <c r="K86" s="202">
        <v>77.069999999999993</v>
      </c>
      <c r="L86" s="202">
        <v>0.36</v>
      </c>
      <c r="M86" s="202">
        <v>2.4300000000000002</v>
      </c>
      <c r="N86" s="202">
        <v>1.99</v>
      </c>
      <c r="O86" s="202">
        <v>2.81</v>
      </c>
      <c r="P86" s="202">
        <v>0.95</v>
      </c>
      <c r="Q86" s="202">
        <v>0.35</v>
      </c>
      <c r="R86" s="202">
        <v>0.71</v>
      </c>
      <c r="S86" s="202">
        <v>0.44</v>
      </c>
      <c r="T86" s="202">
        <v>0</v>
      </c>
      <c r="U86" s="202">
        <v>1.72</v>
      </c>
      <c r="V86" s="202">
        <v>0.2</v>
      </c>
      <c r="W86" s="202">
        <v>0.76</v>
      </c>
      <c r="X86" s="202">
        <v>1.66</v>
      </c>
      <c r="Y86" s="202">
        <v>0</v>
      </c>
      <c r="Z86" s="202">
        <v>2.34</v>
      </c>
      <c r="AA86" s="202">
        <v>1.52</v>
      </c>
      <c r="AB86" s="202">
        <v>0</v>
      </c>
      <c r="AC86" s="202">
        <v>1.25</v>
      </c>
      <c r="AD86" s="202">
        <v>12.46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13.05</v>
      </c>
      <c r="AS86" s="202">
        <v>31</v>
      </c>
      <c r="AT86" s="202">
        <v>27.29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10.4</v>
      </c>
      <c r="J87" s="202">
        <v>3.13</v>
      </c>
      <c r="K87" s="202">
        <v>148.13999999999999</v>
      </c>
      <c r="L87" s="202">
        <v>0.36</v>
      </c>
      <c r="M87" s="202">
        <v>2.4300000000000002</v>
      </c>
      <c r="N87" s="202">
        <v>1.99</v>
      </c>
      <c r="O87" s="202">
        <v>2.81</v>
      </c>
      <c r="P87" s="202">
        <v>0.95</v>
      </c>
      <c r="Q87" s="202">
        <v>0.35</v>
      </c>
      <c r="R87" s="202">
        <v>0.71</v>
      </c>
      <c r="S87" s="202">
        <v>0.44</v>
      </c>
      <c r="T87" s="202">
        <v>0</v>
      </c>
      <c r="U87" s="202">
        <v>1.72</v>
      </c>
      <c r="V87" s="202">
        <v>0.2</v>
      </c>
      <c r="W87" s="202">
        <v>0.76</v>
      </c>
      <c r="X87" s="202">
        <v>1.66</v>
      </c>
      <c r="Y87" s="202">
        <v>0</v>
      </c>
      <c r="Z87" s="202">
        <v>2.34</v>
      </c>
      <c r="AA87" s="202">
        <v>1.52</v>
      </c>
      <c r="AB87" s="202">
        <v>0</v>
      </c>
      <c r="AC87" s="202">
        <v>1.25</v>
      </c>
      <c r="AD87" s="202">
        <v>12.46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13.15</v>
      </c>
      <c r="AS87" s="202">
        <v>31</v>
      </c>
      <c r="AT87" s="202">
        <v>27.29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10.4</v>
      </c>
      <c r="J88" s="202">
        <v>3.13</v>
      </c>
      <c r="K88" s="202">
        <v>214.28</v>
      </c>
      <c r="L88" s="202">
        <v>0.36</v>
      </c>
      <c r="M88" s="202">
        <v>2.4300000000000002</v>
      </c>
      <c r="N88" s="202">
        <v>1.99</v>
      </c>
      <c r="O88" s="202">
        <v>2.81</v>
      </c>
      <c r="P88" s="202">
        <v>0.95</v>
      </c>
      <c r="Q88" s="202">
        <v>0.35</v>
      </c>
      <c r="R88" s="202">
        <v>0.71</v>
      </c>
      <c r="S88" s="202">
        <v>0.44</v>
      </c>
      <c r="T88" s="202">
        <v>0</v>
      </c>
      <c r="U88" s="202">
        <v>1.72</v>
      </c>
      <c r="V88" s="202">
        <v>0.2</v>
      </c>
      <c r="W88" s="202">
        <v>0.76</v>
      </c>
      <c r="X88" s="202">
        <v>1.66</v>
      </c>
      <c r="Y88" s="202">
        <v>0</v>
      </c>
      <c r="Z88" s="202">
        <v>2.34</v>
      </c>
      <c r="AA88" s="202">
        <v>1.52</v>
      </c>
      <c r="AB88" s="202">
        <v>0</v>
      </c>
      <c r="AC88" s="202">
        <v>1.25</v>
      </c>
      <c r="AD88" s="202">
        <v>12.46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13.15</v>
      </c>
      <c r="AS88" s="202">
        <v>31</v>
      </c>
      <c r="AT88" s="202">
        <v>27.29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10.4</v>
      </c>
      <c r="J89" s="202">
        <v>3.13</v>
      </c>
      <c r="K89" s="202">
        <v>240.31</v>
      </c>
      <c r="L89" s="202">
        <v>0.36</v>
      </c>
      <c r="M89" s="202">
        <v>2.4300000000000002</v>
      </c>
      <c r="N89" s="202">
        <v>1.99</v>
      </c>
      <c r="O89" s="202">
        <v>2.81</v>
      </c>
      <c r="P89" s="202">
        <v>0.95</v>
      </c>
      <c r="Q89" s="202">
        <v>0.35</v>
      </c>
      <c r="R89" s="202">
        <v>0.71</v>
      </c>
      <c r="S89" s="202">
        <v>0.44</v>
      </c>
      <c r="T89" s="202">
        <v>0</v>
      </c>
      <c r="U89" s="202">
        <v>1.72</v>
      </c>
      <c r="V89" s="202">
        <v>0.2</v>
      </c>
      <c r="W89" s="202">
        <v>0.76</v>
      </c>
      <c r="X89" s="202">
        <v>1.66</v>
      </c>
      <c r="Y89" s="202">
        <v>0</v>
      </c>
      <c r="Z89" s="202">
        <v>2.34</v>
      </c>
      <c r="AA89" s="202">
        <v>1.52</v>
      </c>
      <c r="AB89" s="202">
        <v>0</v>
      </c>
      <c r="AC89" s="202">
        <v>1.25</v>
      </c>
      <c r="AD89" s="202">
        <v>12.46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13.15</v>
      </c>
      <c r="AS89" s="202">
        <v>31</v>
      </c>
      <c r="AT89" s="202">
        <v>27.29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10.4</v>
      </c>
      <c r="J90" s="202">
        <v>3.13</v>
      </c>
      <c r="K90" s="202">
        <v>240.31</v>
      </c>
      <c r="L90" s="202">
        <v>0.36</v>
      </c>
      <c r="M90" s="202">
        <v>2.4300000000000002</v>
      </c>
      <c r="N90" s="202">
        <v>1.99</v>
      </c>
      <c r="O90" s="202">
        <v>2.81</v>
      </c>
      <c r="P90" s="202">
        <v>0.95</v>
      </c>
      <c r="Q90" s="202">
        <v>0.35</v>
      </c>
      <c r="R90" s="202">
        <v>0.71</v>
      </c>
      <c r="S90" s="202">
        <v>0.44</v>
      </c>
      <c r="T90" s="202">
        <v>0</v>
      </c>
      <c r="U90" s="202">
        <v>1.72</v>
      </c>
      <c r="V90" s="202">
        <v>0.2</v>
      </c>
      <c r="W90" s="202">
        <v>0.76</v>
      </c>
      <c r="X90" s="202">
        <v>1.66</v>
      </c>
      <c r="Y90" s="202">
        <v>0</v>
      </c>
      <c r="Z90" s="202">
        <v>2.34</v>
      </c>
      <c r="AA90" s="202">
        <v>1.52</v>
      </c>
      <c r="AB90" s="202">
        <v>0</v>
      </c>
      <c r="AC90" s="202">
        <v>1.25</v>
      </c>
      <c r="AD90" s="202">
        <v>12.46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13.15</v>
      </c>
      <c r="AS90" s="202">
        <v>31</v>
      </c>
      <c r="AT90" s="202">
        <v>27.29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10.4</v>
      </c>
      <c r="J91" s="202">
        <v>3.13</v>
      </c>
      <c r="K91" s="202">
        <v>240.31</v>
      </c>
      <c r="L91" s="202">
        <v>0.36</v>
      </c>
      <c r="M91" s="202">
        <v>2.4300000000000002</v>
      </c>
      <c r="N91" s="202">
        <v>1.99</v>
      </c>
      <c r="O91" s="202">
        <v>2.81</v>
      </c>
      <c r="P91" s="202">
        <v>0.95</v>
      </c>
      <c r="Q91" s="202">
        <v>0.35</v>
      </c>
      <c r="R91" s="202">
        <v>0.71</v>
      </c>
      <c r="S91" s="202">
        <v>0.44</v>
      </c>
      <c r="T91" s="202">
        <v>0</v>
      </c>
      <c r="U91" s="202">
        <v>1.72</v>
      </c>
      <c r="V91" s="202">
        <v>0.2</v>
      </c>
      <c r="W91" s="202">
        <v>0.76</v>
      </c>
      <c r="X91" s="202">
        <v>1.66</v>
      </c>
      <c r="Y91" s="202">
        <v>0</v>
      </c>
      <c r="Z91" s="202">
        <v>2.34</v>
      </c>
      <c r="AA91" s="202">
        <v>1.51</v>
      </c>
      <c r="AB91" s="202">
        <v>0</v>
      </c>
      <c r="AC91" s="202">
        <v>1.25</v>
      </c>
      <c r="AD91" s="202">
        <v>12.46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13.15</v>
      </c>
      <c r="AS91" s="202">
        <v>31</v>
      </c>
      <c r="AT91" s="202">
        <v>27.29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10.4</v>
      </c>
      <c r="J92" s="202">
        <v>3.13</v>
      </c>
      <c r="K92" s="202">
        <v>240.31</v>
      </c>
      <c r="L92" s="202">
        <v>0.36</v>
      </c>
      <c r="M92" s="202">
        <v>2.4300000000000002</v>
      </c>
      <c r="N92" s="202">
        <v>1.99</v>
      </c>
      <c r="O92" s="202">
        <v>2.81</v>
      </c>
      <c r="P92" s="202">
        <v>0.95</v>
      </c>
      <c r="Q92" s="202">
        <v>0.35</v>
      </c>
      <c r="R92" s="202">
        <v>0.71</v>
      </c>
      <c r="S92" s="202">
        <v>0.44</v>
      </c>
      <c r="T92" s="202">
        <v>0</v>
      </c>
      <c r="U92" s="202">
        <v>1.72</v>
      </c>
      <c r="V92" s="202">
        <v>0.2</v>
      </c>
      <c r="W92" s="202">
        <v>0.76</v>
      </c>
      <c r="X92" s="202">
        <v>1.66</v>
      </c>
      <c r="Y92" s="202">
        <v>0</v>
      </c>
      <c r="Z92" s="202">
        <v>2.34</v>
      </c>
      <c r="AA92" s="202">
        <v>1.51</v>
      </c>
      <c r="AB92" s="202">
        <v>0</v>
      </c>
      <c r="AC92" s="202">
        <v>1.25</v>
      </c>
      <c r="AD92" s="202">
        <v>12.46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13.15</v>
      </c>
      <c r="AS92" s="202">
        <v>31</v>
      </c>
      <c r="AT92" s="202">
        <v>27.29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10.4</v>
      </c>
      <c r="J93" s="202">
        <v>3.13</v>
      </c>
      <c r="K93" s="202">
        <v>240.31</v>
      </c>
      <c r="L93" s="202">
        <v>0.36</v>
      </c>
      <c r="M93" s="202">
        <v>2.4300000000000002</v>
      </c>
      <c r="N93" s="202">
        <v>1.99</v>
      </c>
      <c r="O93" s="202">
        <v>2.81</v>
      </c>
      <c r="P93" s="202">
        <v>0.95</v>
      </c>
      <c r="Q93" s="202">
        <v>0.35</v>
      </c>
      <c r="R93" s="202">
        <v>0.71</v>
      </c>
      <c r="S93" s="202">
        <v>0.44</v>
      </c>
      <c r="T93" s="202">
        <v>0</v>
      </c>
      <c r="U93" s="202">
        <v>1.72</v>
      </c>
      <c r="V93" s="202">
        <v>0.2</v>
      </c>
      <c r="W93" s="202">
        <v>0.76</v>
      </c>
      <c r="X93" s="202">
        <v>1.66</v>
      </c>
      <c r="Y93" s="202">
        <v>0</v>
      </c>
      <c r="Z93" s="202">
        <v>2.34</v>
      </c>
      <c r="AA93" s="202">
        <v>1.51</v>
      </c>
      <c r="AB93" s="202">
        <v>0</v>
      </c>
      <c r="AC93" s="202">
        <v>1.25</v>
      </c>
      <c r="AD93" s="202">
        <v>12.46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13.15</v>
      </c>
      <c r="AS93" s="202">
        <v>31</v>
      </c>
      <c r="AT93" s="202">
        <v>27.29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10.4</v>
      </c>
      <c r="J94" s="202">
        <v>3.13</v>
      </c>
      <c r="K94" s="202">
        <v>240.31</v>
      </c>
      <c r="L94" s="202">
        <v>0.36</v>
      </c>
      <c r="M94" s="202">
        <v>2.4300000000000002</v>
      </c>
      <c r="N94" s="202">
        <v>1.99</v>
      </c>
      <c r="O94" s="202">
        <v>2.81</v>
      </c>
      <c r="P94" s="202">
        <v>0.95</v>
      </c>
      <c r="Q94" s="202">
        <v>0.35</v>
      </c>
      <c r="R94" s="202">
        <v>0.71</v>
      </c>
      <c r="S94" s="202">
        <v>0.44</v>
      </c>
      <c r="T94" s="202">
        <v>0</v>
      </c>
      <c r="U94" s="202">
        <v>1.72</v>
      </c>
      <c r="V94" s="202">
        <v>0.2</v>
      </c>
      <c r="W94" s="202">
        <v>0.76</v>
      </c>
      <c r="X94" s="202">
        <v>1.66</v>
      </c>
      <c r="Y94" s="202">
        <v>0</v>
      </c>
      <c r="Z94" s="202">
        <v>2.34</v>
      </c>
      <c r="AA94" s="202">
        <v>1.51</v>
      </c>
      <c r="AB94" s="202">
        <v>0</v>
      </c>
      <c r="AC94" s="202">
        <v>1.25</v>
      </c>
      <c r="AD94" s="202">
        <v>12.46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13.23</v>
      </c>
      <c r="AS94" s="202">
        <v>31</v>
      </c>
      <c r="AT94" s="202">
        <v>27.29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10.4</v>
      </c>
      <c r="J95" s="202">
        <v>3.13</v>
      </c>
      <c r="K95" s="202">
        <v>240.31</v>
      </c>
      <c r="L95" s="202">
        <v>0.36</v>
      </c>
      <c r="M95" s="202">
        <v>2.4300000000000002</v>
      </c>
      <c r="N95" s="202">
        <v>1.99</v>
      </c>
      <c r="O95" s="202">
        <v>2.81</v>
      </c>
      <c r="P95" s="202">
        <v>0.95</v>
      </c>
      <c r="Q95" s="202">
        <v>0.35</v>
      </c>
      <c r="R95" s="202">
        <v>0.71</v>
      </c>
      <c r="S95" s="202">
        <v>0.45</v>
      </c>
      <c r="T95" s="202">
        <v>0</v>
      </c>
      <c r="U95" s="202">
        <v>1.72</v>
      </c>
      <c r="V95" s="202">
        <v>0.2</v>
      </c>
      <c r="W95" s="202">
        <v>0.76</v>
      </c>
      <c r="X95" s="202">
        <v>1.66</v>
      </c>
      <c r="Y95" s="202">
        <v>0</v>
      </c>
      <c r="Z95" s="202">
        <v>2.34</v>
      </c>
      <c r="AA95" s="202">
        <v>1.51</v>
      </c>
      <c r="AB95" s="202">
        <v>0</v>
      </c>
      <c r="AC95" s="202">
        <v>1.25</v>
      </c>
      <c r="AD95" s="202">
        <v>12.46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13.23</v>
      </c>
      <c r="AS95" s="202">
        <v>31</v>
      </c>
      <c r="AT95" s="202">
        <v>27.29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10.4</v>
      </c>
      <c r="J96" s="202">
        <v>3.13</v>
      </c>
      <c r="K96" s="202">
        <v>240.31</v>
      </c>
      <c r="L96" s="202">
        <v>0.36</v>
      </c>
      <c r="M96" s="202">
        <v>2.4300000000000002</v>
      </c>
      <c r="N96" s="202">
        <v>1.99</v>
      </c>
      <c r="O96" s="202">
        <v>2.81</v>
      </c>
      <c r="P96" s="202">
        <v>0.95</v>
      </c>
      <c r="Q96" s="202">
        <v>0.35</v>
      </c>
      <c r="R96" s="202">
        <v>0.71</v>
      </c>
      <c r="S96" s="202">
        <v>0.45</v>
      </c>
      <c r="T96" s="202">
        <v>0</v>
      </c>
      <c r="U96" s="202">
        <v>1.72</v>
      </c>
      <c r="V96" s="202">
        <v>0.2</v>
      </c>
      <c r="W96" s="202">
        <v>0.76</v>
      </c>
      <c r="X96" s="202">
        <v>1.66</v>
      </c>
      <c r="Y96" s="202">
        <v>0</v>
      </c>
      <c r="Z96" s="202">
        <v>2.34</v>
      </c>
      <c r="AA96" s="202">
        <v>1.51</v>
      </c>
      <c r="AB96" s="202">
        <v>0</v>
      </c>
      <c r="AC96" s="202">
        <v>1.25</v>
      </c>
      <c r="AD96" s="202">
        <v>12.46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13.23</v>
      </c>
      <c r="AS96" s="202">
        <v>31</v>
      </c>
      <c r="AT96" s="202">
        <v>27.29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10.4</v>
      </c>
      <c r="J97" s="202">
        <v>3.13</v>
      </c>
      <c r="K97" s="202">
        <v>240.31</v>
      </c>
      <c r="L97" s="202">
        <v>0.36</v>
      </c>
      <c r="M97" s="202">
        <v>2.4300000000000002</v>
      </c>
      <c r="N97" s="202">
        <v>1.99</v>
      </c>
      <c r="O97" s="202">
        <v>2.81</v>
      </c>
      <c r="P97" s="202">
        <v>0.95</v>
      </c>
      <c r="Q97" s="202">
        <v>0.35</v>
      </c>
      <c r="R97" s="202">
        <v>0.71</v>
      </c>
      <c r="S97" s="202">
        <v>0.45</v>
      </c>
      <c r="T97" s="202">
        <v>0</v>
      </c>
      <c r="U97" s="202">
        <v>1.72</v>
      </c>
      <c r="V97" s="202">
        <v>0.2</v>
      </c>
      <c r="W97" s="202">
        <v>0.76</v>
      </c>
      <c r="X97" s="202">
        <v>1.66</v>
      </c>
      <c r="Y97" s="202">
        <v>0</v>
      </c>
      <c r="Z97" s="202">
        <v>2.34</v>
      </c>
      <c r="AA97" s="202">
        <v>1.51</v>
      </c>
      <c r="AB97" s="202">
        <v>0</v>
      </c>
      <c r="AC97" s="202">
        <v>1.25</v>
      </c>
      <c r="AD97" s="202">
        <v>12.46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13.23</v>
      </c>
      <c r="AS97" s="202">
        <v>31</v>
      </c>
      <c r="AT97" s="202">
        <v>27.29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10.4</v>
      </c>
      <c r="J98" s="202">
        <v>3.13</v>
      </c>
      <c r="K98" s="202">
        <v>240.31</v>
      </c>
      <c r="L98" s="202">
        <v>0.36</v>
      </c>
      <c r="M98" s="202">
        <v>2.4300000000000002</v>
      </c>
      <c r="N98" s="202">
        <v>1.99</v>
      </c>
      <c r="O98" s="202">
        <v>2.81</v>
      </c>
      <c r="P98" s="202">
        <v>0.95</v>
      </c>
      <c r="Q98" s="202">
        <v>0.35</v>
      </c>
      <c r="R98" s="202">
        <v>0.71</v>
      </c>
      <c r="S98" s="202">
        <v>0.45</v>
      </c>
      <c r="T98" s="202">
        <v>0</v>
      </c>
      <c r="U98" s="202">
        <v>1.72</v>
      </c>
      <c r="V98" s="202">
        <v>0.2</v>
      </c>
      <c r="W98" s="202">
        <v>0.76</v>
      </c>
      <c r="X98" s="202">
        <v>1.66</v>
      </c>
      <c r="Y98" s="202">
        <v>0</v>
      </c>
      <c r="Z98" s="202">
        <v>2.34</v>
      </c>
      <c r="AA98" s="202">
        <v>1.51</v>
      </c>
      <c r="AB98" s="202">
        <v>0</v>
      </c>
      <c r="AC98" s="202">
        <v>1.25</v>
      </c>
      <c r="AD98" s="202">
        <v>12.46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13.23</v>
      </c>
      <c r="AS98" s="202">
        <v>31</v>
      </c>
      <c r="AT98" s="202">
        <v>27.29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0.24959999999999963</v>
      </c>
      <c r="J99">
        <f t="shared" si="0"/>
        <v>7.5119999999999923E-2</v>
      </c>
      <c r="K99">
        <f t="shared" si="0"/>
        <v>3.1352349999999949</v>
      </c>
      <c r="L99">
        <f t="shared" si="0"/>
        <v>3.536250000000013E-2</v>
      </c>
      <c r="M99">
        <f t="shared" si="0"/>
        <v>0.11949250000000013</v>
      </c>
      <c r="N99">
        <f t="shared" si="0"/>
        <v>7.5610000000000163E-2</v>
      </c>
      <c r="O99">
        <f t="shared" si="0"/>
        <v>6.7440000000000042E-2</v>
      </c>
      <c r="P99">
        <f t="shared" si="0"/>
        <v>5.9444999999999776E-2</v>
      </c>
      <c r="Q99">
        <f t="shared" si="0"/>
        <v>2.6639999999999935E-2</v>
      </c>
      <c r="R99">
        <f t="shared" si="0"/>
        <v>6.5107500000000082E-2</v>
      </c>
      <c r="S99">
        <f t="shared" si="0"/>
        <v>3.4374999999999961E-2</v>
      </c>
      <c r="T99">
        <f t="shared" si="0"/>
        <v>0</v>
      </c>
      <c r="U99">
        <f t="shared" si="0"/>
        <v>4.7669999999999997E-2</v>
      </c>
      <c r="V99">
        <f t="shared" si="0"/>
        <v>1.1140000000000035E-2</v>
      </c>
      <c r="W99">
        <f t="shared" si="0"/>
        <v>5.2284999999999832E-2</v>
      </c>
      <c r="X99">
        <f t="shared" si="0"/>
        <v>0.11346500000000044</v>
      </c>
      <c r="Y99">
        <f t="shared" si="0"/>
        <v>0</v>
      </c>
      <c r="Z99">
        <f t="shared" si="0"/>
        <v>0.19145000000000065</v>
      </c>
      <c r="AA99">
        <f t="shared" si="0"/>
        <v>0.10241749999999974</v>
      </c>
      <c r="AB99">
        <f t="shared" si="0"/>
        <v>0</v>
      </c>
      <c r="AC99">
        <f t="shared" si="0"/>
        <v>3.614999999999996E-2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0.31217999999999979</v>
      </c>
      <c r="AS99">
        <f t="shared" si="1"/>
        <v>0.74399999999999999</v>
      </c>
      <c r="AT99">
        <f t="shared" si="1"/>
        <v>0.6453299999999994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45648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4</v>
      </c>
      <c r="C34" s="95">
        <f>'IDT-1 Calculation'!DG34</f>
        <v>-4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29</v>
      </c>
      <c r="C35" s="95">
        <f>'IDT-1 Calculation'!DG35</f>
        <v>-29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14</v>
      </c>
      <c r="C36" s="95">
        <f>'IDT-1 Calculation'!DG36</f>
        <v>-14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-9</v>
      </c>
      <c r="D54" s="95">
        <f>'IDT-1 Calculation'!DH54</f>
        <v>0</v>
      </c>
      <c r="E54" s="95">
        <f>'IDT-1 Calculation'!DI54</f>
        <v>0</v>
      </c>
      <c r="F54" s="95">
        <f>'IDT-1 Calculation'!DJ54</f>
        <v>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-69</v>
      </c>
      <c r="D55" s="95">
        <f>'IDT-1 Calculation'!DH55</f>
        <v>0</v>
      </c>
      <c r="E55" s="95">
        <f>'IDT-1 Calculation'!DI55</f>
        <v>0</v>
      </c>
      <c r="F55" s="95">
        <f>'IDT-1 Calculation'!DJ55</f>
        <v>69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-89</v>
      </c>
      <c r="D56" s="95">
        <f>'IDT-1 Calculation'!DH56</f>
        <v>0</v>
      </c>
      <c r="E56" s="95">
        <f>'IDT-1 Calculation'!DI56</f>
        <v>0</v>
      </c>
      <c r="F56" s="95">
        <f>'IDT-1 Calculation'!DJ56</f>
        <v>89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-99</v>
      </c>
      <c r="D57" s="95">
        <f>'IDT-1 Calculation'!DH57</f>
        <v>0</v>
      </c>
      <c r="E57" s="95">
        <f>'IDT-1 Calculation'!DI57</f>
        <v>0</v>
      </c>
      <c r="F57" s="95">
        <f>'IDT-1 Calculation'!DJ57</f>
        <v>99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-114</v>
      </c>
      <c r="D58" s="95">
        <f>'IDT-1 Calculation'!DH58</f>
        <v>0</v>
      </c>
      <c r="E58" s="95">
        <f>'IDT-1 Calculation'!DI58</f>
        <v>0</v>
      </c>
      <c r="F58" s="95">
        <f>'IDT-1 Calculation'!DJ58</f>
        <v>114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-124</v>
      </c>
      <c r="D59" s="95">
        <f>'IDT-1 Calculation'!DH59</f>
        <v>0</v>
      </c>
      <c r="E59" s="95">
        <f>'IDT-1 Calculation'!DI59</f>
        <v>0</v>
      </c>
      <c r="F59" s="95">
        <f>'IDT-1 Calculation'!DJ59</f>
        <v>124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-134</v>
      </c>
      <c r="D60" s="95">
        <f>'IDT-1 Calculation'!DH60</f>
        <v>0</v>
      </c>
      <c r="E60" s="95">
        <f>'IDT-1 Calculation'!DI60</f>
        <v>0</v>
      </c>
      <c r="F60" s="95">
        <f>'IDT-1 Calculation'!DJ60</f>
        <v>134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-130.03200000000001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130.03200000000001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-128</v>
      </c>
      <c r="D62" s="95">
        <f>'IDT-1 Calculation'!DH62</f>
        <v>0</v>
      </c>
      <c r="E62" s="95">
        <f>'IDT-1 Calculation'!DI62</f>
        <v>0</v>
      </c>
      <c r="F62" s="95">
        <f>'IDT-1 Calculation'!DJ62</f>
        <v>128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-128.24799999999999</v>
      </c>
      <c r="D63" s="95">
        <f>'IDT-1 Calculation'!DH63</f>
        <v>0</v>
      </c>
      <c r="E63" s="95">
        <f>'IDT-1 Calculation'!DI63</f>
        <v>0</v>
      </c>
      <c r="F63" s="95">
        <f>'IDT-1 Calculation'!DJ63</f>
        <v>128.24799999999999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-131.87899999999999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131.87899999999999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-136.208</v>
      </c>
      <c r="D65" s="95">
        <f>'IDT-1 Calculation'!DH65</f>
        <v>0</v>
      </c>
      <c r="E65" s="95">
        <f>'IDT-1 Calculation'!DI65</f>
        <v>0</v>
      </c>
      <c r="F65" s="95">
        <f>'IDT-1 Calculation'!DJ65</f>
        <v>136.208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-133.11799999999999</v>
      </c>
      <c r="D66" s="95">
        <f>'IDT-1 Calculation'!DH66</f>
        <v>0</v>
      </c>
      <c r="E66" s="95">
        <f>'IDT-1 Calculation'!DI66</f>
        <v>0</v>
      </c>
      <c r="F66" s="95">
        <f>'IDT-1 Calculation'!DJ66</f>
        <v>133.11799999999999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-130</v>
      </c>
      <c r="D67" s="95">
        <f>'IDT-1 Calculation'!DH67</f>
        <v>0</v>
      </c>
      <c r="E67" s="95">
        <f>'IDT-1 Calculation'!DI67</f>
        <v>0</v>
      </c>
      <c r="F67" s="95">
        <f>'IDT-1 Calculation'!DJ67</f>
        <v>130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-110</v>
      </c>
      <c r="D68" s="95">
        <f>'IDT-1 Calculation'!DH68</f>
        <v>0</v>
      </c>
      <c r="E68" s="95">
        <f>'IDT-1 Calculation'!DI68</f>
        <v>0</v>
      </c>
      <c r="F68" s="95">
        <f>'IDT-1 Calculation'!DJ68</f>
        <v>110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-124.66500000000001</v>
      </c>
      <c r="D69" s="95">
        <f>'IDT-1 Calculation'!DH69</f>
        <v>0</v>
      </c>
      <c r="E69" s="95">
        <f>'IDT-1 Calculation'!DI69</f>
        <v>0</v>
      </c>
      <c r="F69" s="95">
        <f>'IDT-1 Calculation'!DJ69</f>
        <v>124.66500000000001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32</v>
      </c>
      <c r="C71" s="95">
        <f>'IDT-1 Calculation'!DG71</f>
        <v>-32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60</v>
      </c>
      <c r="C72" s="95">
        <f>'IDT-1 Calculation'!DG72</f>
        <v>-60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49</v>
      </c>
      <c r="C73" s="95">
        <f>'IDT-1 Calculation'!DG73</f>
        <v>-49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52</v>
      </c>
      <c r="C74" s="95">
        <f>'IDT-1 Calculation'!DG74</f>
        <v>-52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10.217000000000001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-10.217000000000001</v>
      </c>
      <c r="G93" s="100">
        <f t="shared" si="1"/>
        <v>0</v>
      </c>
    </row>
    <row r="94" spans="1:7">
      <c r="A94" s="99" t="s">
        <v>136</v>
      </c>
      <c r="B94" s="95">
        <f>'IDT-1 Calculation'!DF94</f>
        <v>30.567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-30.567</v>
      </c>
      <c r="G94" s="100">
        <f t="shared" si="1"/>
        <v>0</v>
      </c>
    </row>
    <row r="95" spans="1:7">
      <c r="A95" s="99" t="s">
        <v>137</v>
      </c>
      <c r="B95" s="95">
        <f>'IDT-1 Calculation'!DF95</f>
        <v>29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-29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7.7446000000000001E-2</v>
      </c>
      <c r="C99" s="111">
        <f>SUM(C3:C98)/4000</f>
        <v>-0.50753749999999997</v>
      </c>
      <c r="D99" s="111">
        <f>SUM(D3:D98)/4000</f>
        <v>0</v>
      </c>
      <c r="E99" s="111">
        <f>SUM(E3:E98)/4000</f>
        <v>0</v>
      </c>
      <c r="F99" s="111">
        <f>SUM(F3:F98)/4000</f>
        <v>0.43009149999999996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6.01</v>
      </c>
      <c r="J3" s="202">
        <v>1.81</v>
      </c>
      <c r="K3" s="202">
        <v>82.41</v>
      </c>
      <c r="L3" s="202">
        <v>45.54</v>
      </c>
      <c r="M3" s="202">
        <v>0</v>
      </c>
      <c r="N3" s="202">
        <v>1.1599999999999999</v>
      </c>
      <c r="O3" s="202">
        <v>1.94</v>
      </c>
      <c r="P3" s="202">
        <v>2.39</v>
      </c>
      <c r="Q3" s="202">
        <v>0.2</v>
      </c>
      <c r="R3" s="202">
        <v>5</v>
      </c>
      <c r="S3" s="202">
        <v>2.85</v>
      </c>
      <c r="T3" s="202">
        <v>0</v>
      </c>
      <c r="U3" s="202">
        <v>12.48</v>
      </c>
      <c r="V3" s="202">
        <v>0.2</v>
      </c>
      <c r="W3" s="202">
        <v>5.25</v>
      </c>
      <c r="X3" s="202">
        <v>12.07</v>
      </c>
      <c r="Y3" s="202">
        <v>0</v>
      </c>
      <c r="Z3" s="202">
        <v>18.149999999999999</v>
      </c>
      <c r="AA3" s="202">
        <v>11.37</v>
      </c>
      <c r="AB3" s="202">
        <v>0</v>
      </c>
      <c r="AC3" s="202">
        <v>0.91</v>
      </c>
      <c r="AD3" s="202">
        <v>6.82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7.6</v>
      </c>
      <c r="AS3" s="202">
        <v>17.93</v>
      </c>
      <c r="AT3" s="202">
        <v>10.220000000000001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6.01</v>
      </c>
      <c r="J4" s="202">
        <v>1.81</v>
      </c>
      <c r="K4" s="202">
        <v>82.41</v>
      </c>
      <c r="L4" s="202">
        <v>44.23</v>
      </c>
      <c r="M4" s="202">
        <v>0</v>
      </c>
      <c r="N4" s="202">
        <v>1.1599999999999999</v>
      </c>
      <c r="O4" s="202">
        <v>1.94</v>
      </c>
      <c r="P4" s="202">
        <v>2.39</v>
      </c>
      <c r="Q4" s="202">
        <v>0.2</v>
      </c>
      <c r="R4" s="202">
        <v>5</v>
      </c>
      <c r="S4" s="202">
        <v>2.85</v>
      </c>
      <c r="T4" s="202">
        <v>0</v>
      </c>
      <c r="U4" s="202">
        <v>12.48</v>
      </c>
      <c r="V4" s="202">
        <v>0.2</v>
      </c>
      <c r="W4" s="202">
        <v>5.72</v>
      </c>
      <c r="X4" s="202">
        <v>12.61</v>
      </c>
      <c r="Y4" s="202">
        <v>0</v>
      </c>
      <c r="Z4" s="202">
        <v>18.149999999999999</v>
      </c>
      <c r="AA4" s="202">
        <v>11.37</v>
      </c>
      <c r="AB4" s="202">
        <v>0</v>
      </c>
      <c r="AC4" s="202">
        <v>0.91</v>
      </c>
      <c r="AD4" s="202">
        <v>6.82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7.6</v>
      </c>
      <c r="AS4" s="202">
        <v>17.93</v>
      </c>
      <c r="AT4" s="202">
        <v>10.220000000000001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6.01</v>
      </c>
      <c r="J5" s="202">
        <v>1.81</v>
      </c>
      <c r="K5" s="202">
        <v>82.41</v>
      </c>
      <c r="L5" s="202">
        <v>44.23</v>
      </c>
      <c r="M5" s="202">
        <v>0</v>
      </c>
      <c r="N5" s="202">
        <v>1.1599999999999999</v>
      </c>
      <c r="O5" s="202">
        <v>1.94</v>
      </c>
      <c r="P5" s="202">
        <v>2.39</v>
      </c>
      <c r="Q5" s="202">
        <v>0.2</v>
      </c>
      <c r="R5" s="202">
        <v>5</v>
      </c>
      <c r="S5" s="202">
        <v>2.85</v>
      </c>
      <c r="T5" s="202">
        <v>0</v>
      </c>
      <c r="U5" s="202">
        <v>12.48</v>
      </c>
      <c r="V5" s="202">
        <v>0.09</v>
      </c>
      <c r="W5" s="202">
        <v>5.72</v>
      </c>
      <c r="X5" s="202">
        <v>12.61</v>
      </c>
      <c r="Y5" s="202">
        <v>0</v>
      </c>
      <c r="Z5" s="202">
        <v>18.149999999999999</v>
      </c>
      <c r="AA5" s="202">
        <v>8.33</v>
      </c>
      <c r="AB5" s="202">
        <v>0</v>
      </c>
      <c r="AC5" s="202">
        <v>0.91</v>
      </c>
      <c r="AD5" s="202">
        <v>6.82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7.6</v>
      </c>
      <c r="AS5" s="202">
        <v>17.93</v>
      </c>
      <c r="AT5" s="202">
        <v>10.220000000000001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6.01</v>
      </c>
      <c r="J6" s="202">
        <v>1.81</v>
      </c>
      <c r="K6" s="202">
        <v>82.41</v>
      </c>
      <c r="L6" s="202">
        <v>44.23</v>
      </c>
      <c r="M6" s="202">
        <v>0</v>
      </c>
      <c r="N6" s="202">
        <v>1.1599999999999999</v>
      </c>
      <c r="O6" s="202">
        <v>1.94</v>
      </c>
      <c r="P6" s="202">
        <v>2.39</v>
      </c>
      <c r="Q6" s="202">
        <v>0.2</v>
      </c>
      <c r="R6" s="202">
        <v>5</v>
      </c>
      <c r="S6" s="202">
        <v>2.85</v>
      </c>
      <c r="T6" s="202">
        <v>0</v>
      </c>
      <c r="U6" s="202">
        <v>12.48</v>
      </c>
      <c r="V6" s="202">
        <v>0.09</v>
      </c>
      <c r="W6" s="202">
        <v>5.72</v>
      </c>
      <c r="X6" s="202">
        <v>12.61</v>
      </c>
      <c r="Y6" s="202">
        <v>0</v>
      </c>
      <c r="Z6" s="202">
        <v>18.149999999999999</v>
      </c>
      <c r="AA6" s="202">
        <v>8.33</v>
      </c>
      <c r="AB6" s="202">
        <v>0</v>
      </c>
      <c r="AC6" s="202">
        <v>0.91</v>
      </c>
      <c r="AD6" s="202">
        <v>6.82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7.6</v>
      </c>
      <c r="AS6" s="202">
        <v>17.93</v>
      </c>
      <c r="AT6" s="202">
        <v>10.220000000000001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6.01</v>
      </c>
      <c r="J7" s="202">
        <v>1.81</v>
      </c>
      <c r="K7" s="202">
        <v>82.41</v>
      </c>
      <c r="L7" s="202">
        <v>44.23</v>
      </c>
      <c r="M7" s="202">
        <v>0</v>
      </c>
      <c r="N7" s="202">
        <v>1.1599999999999999</v>
      </c>
      <c r="O7" s="202">
        <v>1.94</v>
      </c>
      <c r="P7" s="202">
        <v>2.39</v>
      </c>
      <c r="Q7" s="202">
        <v>0.2</v>
      </c>
      <c r="R7" s="202">
        <v>5</v>
      </c>
      <c r="S7" s="202">
        <v>2.85</v>
      </c>
      <c r="T7" s="202">
        <v>0</v>
      </c>
      <c r="U7" s="202">
        <v>12.48</v>
      </c>
      <c r="V7" s="202">
        <v>0.09</v>
      </c>
      <c r="W7" s="202">
        <v>5.51</v>
      </c>
      <c r="X7" s="202">
        <v>12.44</v>
      </c>
      <c r="Y7" s="202">
        <v>0</v>
      </c>
      <c r="Z7" s="202">
        <v>18.149999999999999</v>
      </c>
      <c r="AA7" s="202">
        <v>8.33</v>
      </c>
      <c r="AB7" s="202">
        <v>0</v>
      </c>
      <c r="AC7" s="202">
        <v>0.91</v>
      </c>
      <c r="AD7" s="202">
        <v>6.82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7.6</v>
      </c>
      <c r="AS7" s="202">
        <v>17.93</v>
      </c>
      <c r="AT7" s="202">
        <v>15.78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6.01</v>
      </c>
      <c r="J8" s="202">
        <v>1.81</v>
      </c>
      <c r="K8" s="202">
        <v>82.41</v>
      </c>
      <c r="L8" s="202">
        <v>44.23</v>
      </c>
      <c r="M8" s="202">
        <v>0</v>
      </c>
      <c r="N8" s="202">
        <v>1.1599999999999999</v>
      </c>
      <c r="O8" s="202">
        <v>1.94</v>
      </c>
      <c r="P8" s="202">
        <v>2.38</v>
      </c>
      <c r="Q8" s="202">
        <v>0.2</v>
      </c>
      <c r="R8" s="202">
        <v>5</v>
      </c>
      <c r="S8" s="202">
        <v>2.85</v>
      </c>
      <c r="T8" s="202">
        <v>0</v>
      </c>
      <c r="U8" s="202">
        <v>12.48</v>
      </c>
      <c r="V8" s="202">
        <v>0.09</v>
      </c>
      <c r="W8" s="202">
        <v>5.51</v>
      </c>
      <c r="X8" s="202">
        <v>12.44</v>
      </c>
      <c r="Y8" s="202">
        <v>0</v>
      </c>
      <c r="Z8" s="202">
        <v>18.149999999999999</v>
      </c>
      <c r="AA8" s="202">
        <v>8.33</v>
      </c>
      <c r="AB8" s="202">
        <v>0</v>
      </c>
      <c r="AC8" s="202">
        <v>0.91</v>
      </c>
      <c r="AD8" s="202">
        <v>6.82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7.6</v>
      </c>
      <c r="AS8" s="202">
        <v>17.93</v>
      </c>
      <c r="AT8" s="202">
        <v>15.78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6.01</v>
      </c>
      <c r="J9" s="202">
        <v>1.81</v>
      </c>
      <c r="K9" s="202">
        <v>82.41</v>
      </c>
      <c r="L9" s="202">
        <v>44.23</v>
      </c>
      <c r="M9" s="202">
        <v>0</v>
      </c>
      <c r="N9" s="202">
        <v>1.1599999999999999</v>
      </c>
      <c r="O9" s="202">
        <v>1.94</v>
      </c>
      <c r="P9" s="202">
        <v>2.38</v>
      </c>
      <c r="Q9" s="202">
        <v>0.2</v>
      </c>
      <c r="R9" s="202">
        <v>5</v>
      </c>
      <c r="S9" s="202">
        <v>2.85</v>
      </c>
      <c r="T9" s="202">
        <v>0</v>
      </c>
      <c r="U9" s="202">
        <v>12.48</v>
      </c>
      <c r="V9" s="202">
        <v>0.09</v>
      </c>
      <c r="W9" s="202">
        <v>5.51</v>
      </c>
      <c r="X9" s="202">
        <v>12.44</v>
      </c>
      <c r="Y9" s="202">
        <v>0</v>
      </c>
      <c r="Z9" s="202">
        <v>18.149999999999999</v>
      </c>
      <c r="AA9" s="202">
        <v>8.33</v>
      </c>
      <c r="AB9" s="202">
        <v>0</v>
      </c>
      <c r="AC9" s="202">
        <v>0.91</v>
      </c>
      <c r="AD9" s="202">
        <v>6.82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7.6</v>
      </c>
      <c r="AS9" s="202">
        <v>17.93</v>
      </c>
      <c r="AT9" s="202">
        <v>15.78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6.01</v>
      </c>
      <c r="J10" s="202">
        <v>1.81</v>
      </c>
      <c r="K10" s="202">
        <v>82.41</v>
      </c>
      <c r="L10" s="202">
        <v>44.23</v>
      </c>
      <c r="M10" s="202">
        <v>0</v>
      </c>
      <c r="N10" s="202">
        <v>1.1599999999999999</v>
      </c>
      <c r="O10" s="202">
        <v>1.94</v>
      </c>
      <c r="P10" s="202">
        <v>2.38</v>
      </c>
      <c r="Q10" s="202">
        <v>0.2</v>
      </c>
      <c r="R10" s="202">
        <v>5</v>
      </c>
      <c r="S10" s="202">
        <v>2.85</v>
      </c>
      <c r="T10" s="202">
        <v>0</v>
      </c>
      <c r="U10" s="202">
        <v>12.48</v>
      </c>
      <c r="V10" s="202">
        <v>0.09</v>
      </c>
      <c r="W10" s="202">
        <v>5.51</v>
      </c>
      <c r="X10" s="202">
        <v>12.44</v>
      </c>
      <c r="Y10" s="202">
        <v>0</v>
      </c>
      <c r="Z10" s="202">
        <v>18.149999999999999</v>
      </c>
      <c r="AA10" s="202">
        <v>8.33</v>
      </c>
      <c r="AB10" s="202">
        <v>0</v>
      </c>
      <c r="AC10" s="202">
        <v>0.91</v>
      </c>
      <c r="AD10" s="202">
        <v>6.82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7.6</v>
      </c>
      <c r="AS10" s="202">
        <v>17.93</v>
      </c>
      <c r="AT10" s="202">
        <v>15.78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6.01</v>
      </c>
      <c r="J11" s="202">
        <v>1.81</v>
      </c>
      <c r="K11" s="202">
        <v>82.41</v>
      </c>
      <c r="L11" s="202">
        <v>44.23</v>
      </c>
      <c r="M11" s="202">
        <v>0</v>
      </c>
      <c r="N11" s="202">
        <v>1.1599999999999999</v>
      </c>
      <c r="O11" s="202">
        <v>1.94</v>
      </c>
      <c r="P11" s="202">
        <v>2.38</v>
      </c>
      <c r="Q11" s="202">
        <v>0.2</v>
      </c>
      <c r="R11" s="202">
        <v>5</v>
      </c>
      <c r="S11" s="202">
        <v>2.85</v>
      </c>
      <c r="T11" s="202">
        <v>0</v>
      </c>
      <c r="U11" s="202">
        <v>12.48</v>
      </c>
      <c r="V11" s="202">
        <v>0.09</v>
      </c>
      <c r="W11" s="202">
        <v>0.44</v>
      </c>
      <c r="X11" s="202">
        <v>0.96</v>
      </c>
      <c r="Y11" s="202">
        <v>0</v>
      </c>
      <c r="Z11" s="202">
        <v>18.149999999999999</v>
      </c>
      <c r="AA11" s="202">
        <v>8.33</v>
      </c>
      <c r="AB11" s="202">
        <v>0</v>
      </c>
      <c r="AC11" s="202">
        <v>0.91</v>
      </c>
      <c r="AD11" s="202">
        <v>6.82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7.6</v>
      </c>
      <c r="AS11" s="202">
        <v>17.93</v>
      </c>
      <c r="AT11" s="202">
        <v>15.78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6.01</v>
      </c>
      <c r="J12" s="202">
        <v>1.81</v>
      </c>
      <c r="K12" s="202">
        <v>82.41</v>
      </c>
      <c r="L12" s="202">
        <v>44.23</v>
      </c>
      <c r="M12" s="202">
        <v>0</v>
      </c>
      <c r="N12" s="202">
        <v>1.1599999999999999</v>
      </c>
      <c r="O12" s="202">
        <v>1.94</v>
      </c>
      <c r="P12" s="202">
        <v>2.38</v>
      </c>
      <c r="Q12" s="202">
        <v>0.2</v>
      </c>
      <c r="R12" s="202">
        <v>5</v>
      </c>
      <c r="S12" s="202">
        <v>2.85</v>
      </c>
      <c r="T12" s="202">
        <v>0</v>
      </c>
      <c r="U12" s="202">
        <v>12.48</v>
      </c>
      <c r="V12" s="202">
        <v>0.09</v>
      </c>
      <c r="W12" s="202">
        <v>0.44</v>
      </c>
      <c r="X12" s="202">
        <v>0.96</v>
      </c>
      <c r="Y12" s="202">
        <v>0</v>
      </c>
      <c r="Z12" s="202">
        <v>18.149999999999999</v>
      </c>
      <c r="AA12" s="202">
        <v>8.33</v>
      </c>
      <c r="AB12" s="202">
        <v>0</v>
      </c>
      <c r="AC12" s="202">
        <v>0.91</v>
      </c>
      <c r="AD12" s="202">
        <v>6.82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7.6</v>
      </c>
      <c r="AS12" s="202">
        <v>17.93</v>
      </c>
      <c r="AT12" s="202">
        <v>15.78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6.01</v>
      </c>
      <c r="J13" s="202">
        <v>1.81</v>
      </c>
      <c r="K13" s="202">
        <v>82.41</v>
      </c>
      <c r="L13" s="202">
        <v>44.23</v>
      </c>
      <c r="M13" s="202">
        <v>0</v>
      </c>
      <c r="N13" s="202">
        <v>1.1599999999999999</v>
      </c>
      <c r="O13" s="202">
        <v>1.94</v>
      </c>
      <c r="P13" s="202">
        <v>2.38</v>
      </c>
      <c r="Q13" s="202">
        <v>0.2</v>
      </c>
      <c r="R13" s="202">
        <v>5</v>
      </c>
      <c r="S13" s="202">
        <v>2.85</v>
      </c>
      <c r="T13" s="202">
        <v>0</v>
      </c>
      <c r="U13" s="202">
        <v>12.48</v>
      </c>
      <c r="V13" s="202">
        <v>0.09</v>
      </c>
      <c r="W13" s="202">
        <v>4.76</v>
      </c>
      <c r="X13" s="202">
        <v>0.96</v>
      </c>
      <c r="Y13" s="202">
        <v>0</v>
      </c>
      <c r="Z13" s="202">
        <v>18.149999999999999</v>
      </c>
      <c r="AA13" s="202">
        <v>8.33</v>
      </c>
      <c r="AB13" s="202">
        <v>0</v>
      </c>
      <c r="AC13" s="202">
        <v>0.91</v>
      </c>
      <c r="AD13" s="202">
        <v>6.82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7.6</v>
      </c>
      <c r="AS13" s="202">
        <v>17.93</v>
      </c>
      <c r="AT13" s="202">
        <v>15.78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6.01</v>
      </c>
      <c r="J14" s="202">
        <v>1.81</v>
      </c>
      <c r="K14" s="202">
        <v>82.41</v>
      </c>
      <c r="L14" s="202">
        <v>44.23</v>
      </c>
      <c r="M14" s="202">
        <v>0</v>
      </c>
      <c r="N14" s="202">
        <v>1.1599999999999999</v>
      </c>
      <c r="O14" s="202">
        <v>1.94</v>
      </c>
      <c r="P14" s="202">
        <v>2.38</v>
      </c>
      <c r="Q14" s="202">
        <v>0.2</v>
      </c>
      <c r="R14" s="202">
        <v>5</v>
      </c>
      <c r="S14" s="202">
        <v>2.85</v>
      </c>
      <c r="T14" s="202">
        <v>0</v>
      </c>
      <c r="U14" s="202">
        <v>12.48</v>
      </c>
      <c r="V14" s="202">
        <v>0.09</v>
      </c>
      <c r="W14" s="202">
        <v>4.76</v>
      </c>
      <c r="X14" s="202">
        <v>0.96</v>
      </c>
      <c r="Y14" s="202">
        <v>0</v>
      </c>
      <c r="Z14" s="202">
        <v>18.149999999999999</v>
      </c>
      <c r="AA14" s="202">
        <v>8.33</v>
      </c>
      <c r="AB14" s="202">
        <v>0</v>
      </c>
      <c r="AC14" s="202">
        <v>0.91</v>
      </c>
      <c r="AD14" s="202">
        <v>6.82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7.6</v>
      </c>
      <c r="AS14" s="202">
        <v>17.93</v>
      </c>
      <c r="AT14" s="202">
        <v>15.78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6.01</v>
      </c>
      <c r="J15" s="202">
        <v>1.81</v>
      </c>
      <c r="K15" s="202">
        <v>82.41</v>
      </c>
      <c r="L15" s="202">
        <v>44.23</v>
      </c>
      <c r="M15" s="202">
        <v>0</v>
      </c>
      <c r="N15" s="202">
        <v>1.17</v>
      </c>
      <c r="O15" s="202">
        <v>1.94</v>
      </c>
      <c r="P15" s="202">
        <v>2.38</v>
      </c>
      <c r="Q15" s="202">
        <v>0.2</v>
      </c>
      <c r="R15" s="202">
        <v>5</v>
      </c>
      <c r="S15" s="202">
        <v>2.85</v>
      </c>
      <c r="T15" s="202">
        <v>0</v>
      </c>
      <c r="U15" s="202">
        <v>12.48</v>
      </c>
      <c r="V15" s="202">
        <v>0.09</v>
      </c>
      <c r="W15" s="202">
        <v>4.76</v>
      </c>
      <c r="X15" s="202">
        <v>0.96</v>
      </c>
      <c r="Y15" s="202">
        <v>0</v>
      </c>
      <c r="Z15" s="202">
        <v>18.149999999999999</v>
      </c>
      <c r="AA15" s="202">
        <v>8.33</v>
      </c>
      <c r="AB15" s="202">
        <v>0</v>
      </c>
      <c r="AC15" s="202">
        <v>0.91</v>
      </c>
      <c r="AD15" s="202">
        <v>6.82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7.6</v>
      </c>
      <c r="AS15" s="202">
        <v>17.93</v>
      </c>
      <c r="AT15" s="202">
        <v>15.78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6.01</v>
      </c>
      <c r="J16" s="202">
        <v>1.81</v>
      </c>
      <c r="K16" s="202">
        <v>82.41</v>
      </c>
      <c r="L16" s="202">
        <v>44.23</v>
      </c>
      <c r="M16" s="202">
        <v>0</v>
      </c>
      <c r="N16" s="202">
        <v>1.17</v>
      </c>
      <c r="O16" s="202">
        <v>1.94</v>
      </c>
      <c r="P16" s="202">
        <v>2.38</v>
      </c>
      <c r="Q16" s="202">
        <v>0.2</v>
      </c>
      <c r="R16" s="202">
        <v>5</v>
      </c>
      <c r="S16" s="202">
        <v>2.85</v>
      </c>
      <c r="T16" s="202">
        <v>0</v>
      </c>
      <c r="U16" s="202">
        <v>12.48</v>
      </c>
      <c r="V16" s="202">
        <v>0.09</v>
      </c>
      <c r="W16" s="202">
        <v>4.76</v>
      </c>
      <c r="X16" s="202">
        <v>0.96</v>
      </c>
      <c r="Y16" s="202">
        <v>0</v>
      </c>
      <c r="Z16" s="202">
        <v>18.149999999999999</v>
      </c>
      <c r="AA16" s="202">
        <v>8.33</v>
      </c>
      <c r="AB16" s="202">
        <v>0</v>
      </c>
      <c r="AC16" s="202">
        <v>0.91</v>
      </c>
      <c r="AD16" s="202">
        <v>6.82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7.6</v>
      </c>
      <c r="AS16" s="202">
        <v>17.93</v>
      </c>
      <c r="AT16" s="202">
        <v>15.78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6.01</v>
      </c>
      <c r="J17" s="202">
        <v>1.81</v>
      </c>
      <c r="K17" s="202">
        <v>82.41</v>
      </c>
      <c r="L17" s="202">
        <v>41.55</v>
      </c>
      <c r="M17" s="202">
        <v>0</v>
      </c>
      <c r="N17" s="202">
        <v>1.17</v>
      </c>
      <c r="O17" s="202">
        <v>1.94</v>
      </c>
      <c r="P17" s="202">
        <v>2.38</v>
      </c>
      <c r="Q17" s="202">
        <v>2.3199999999999998</v>
      </c>
      <c r="R17" s="202">
        <v>5</v>
      </c>
      <c r="S17" s="202">
        <v>2.85</v>
      </c>
      <c r="T17" s="202">
        <v>0</v>
      </c>
      <c r="U17" s="202">
        <v>12.48</v>
      </c>
      <c r="V17" s="202">
        <v>0.09</v>
      </c>
      <c r="W17" s="202">
        <v>0.44</v>
      </c>
      <c r="X17" s="202">
        <v>0.96</v>
      </c>
      <c r="Y17" s="202">
        <v>0</v>
      </c>
      <c r="Z17" s="202">
        <v>18.149999999999999</v>
      </c>
      <c r="AA17" s="202">
        <v>8.33</v>
      </c>
      <c r="AB17" s="202">
        <v>0</v>
      </c>
      <c r="AC17" s="202">
        <v>0.91</v>
      </c>
      <c r="AD17" s="202">
        <v>6.82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7.6</v>
      </c>
      <c r="AS17" s="202">
        <v>17.93</v>
      </c>
      <c r="AT17" s="202">
        <v>15.78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6.01</v>
      </c>
      <c r="J18" s="202">
        <v>1.81</v>
      </c>
      <c r="K18" s="202">
        <v>82.41</v>
      </c>
      <c r="L18" s="202">
        <v>41.55</v>
      </c>
      <c r="M18" s="202">
        <v>0</v>
      </c>
      <c r="N18" s="202">
        <v>1.17</v>
      </c>
      <c r="O18" s="202">
        <v>1.94</v>
      </c>
      <c r="P18" s="202">
        <v>2.38</v>
      </c>
      <c r="Q18" s="202">
        <v>2.3199999999999998</v>
      </c>
      <c r="R18" s="202">
        <v>5</v>
      </c>
      <c r="S18" s="202">
        <v>2.85</v>
      </c>
      <c r="T18" s="202">
        <v>0</v>
      </c>
      <c r="U18" s="202">
        <v>12.48</v>
      </c>
      <c r="V18" s="202">
        <v>0.09</v>
      </c>
      <c r="W18" s="202">
        <v>0.44</v>
      </c>
      <c r="X18" s="202">
        <v>0.96</v>
      </c>
      <c r="Y18" s="202">
        <v>0</v>
      </c>
      <c r="Z18" s="202">
        <v>18.149999999999999</v>
      </c>
      <c r="AA18" s="202">
        <v>8.33</v>
      </c>
      <c r="AB18" s="202">
        <v>0</v>
      </c>
      <c r="AC18" s="202">
        <v>0.91</v>
      </c>
      <c r="AD18" s="202">
        <v>6.82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7.6</v>
      </c>
      <c r="AS18" s="202">
        <v>17.93</v>
      </c>
      <c r="AT18" s="202">
        <v>15.78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6.01</v>
      </c>
      <c r="J19" s="202">
        <v>1.81</v>
      </c>
      <c r="K19" s="202">
        <v>82.41</v>
      </c>
      <c r="L19" s="202">
        <v>41.55</v>
      </c>
      <c r="M19" s="202">
        <v>0</v>
      </c>
      <c r="N19" s="202">
        <v>1.17</v>
      </c>
      <c r="O19" s="202">
        <v>1.94</v>
      </c>
      <c r="P19" s="202">
        <v>2.38</v>
      </c>
      <c r="Q19" s="202">
        <v>2.3199999999999998</v>
      </c>
      <c r="R19" s="202">
        <v>5</v>
      </c>
      <c r="S19" s="202">
        <v>2.85</v>
      </c>
      <c r="T19" s="202">
        <v>0</v>
      </c>
      <c r="U19" s="202">
        <v>12.48</v>
      </c>
      <c r="V19" s="202">
        <v>0.09</v>
      </c>
      <c r="W19" s="202">
        <v>0.44</v>
      </c>
      <c r="X19" s="202">
        <v>0.96</v>
      </c>
      <c r="Y19" s="202">
        <v>0</v>
      </c>
      <c r="Z19" s="202">
        <v>18.149999999999999</v>
      </c>
      <c r="AA19" s="202">
        <v>6.91</v>
      </c>
      <c r="AB19" s="202">
        <v>0</v>
      </c>
      <c r="AC19" s="202">
        <v>0.91</v>
      </c>
      <c r="AD19" s="202">
        <v>6.82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7.6</v>
      </c>
      <c r="AS19" s="202">
        <v>17.93</v>
      </c>
      <c r="AT19" s="202">
        <v>15.78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6.01</v>
      </c>
      <c r="J20" s="202">
        <v>1.81</v>
      </c>
      <c r="K20" s="202">
        <v>82.41</v>
      </c>
      <c r="L20" s="202">
        <v>41.55</v>
      </c>
      <c r="M20" s="202">
        <v>0</v>
      </c>
      <c r="N20" s="202">
        <v>1.1599999999999999</v>
      </c>
      <c r="O20" s="202">
        <v>1.94</v>
      </c>
      <c r="P20" s="202">
        <v>2.38</v>
      </c>
      <c r="Q20" s="202">
        <v>2.3199999999999998</v>
      </c>
      <c r="R20" s="202">
        <v>5</v>
      </c>
      <c r="S20" s="202">
        <v>2.85</v>
      </c>
      <c r="T20" s="202">
        <v>0</v>
      </c>
      <c r="U20" s="202">
        <v>12.48</v>
      </c>
      <c r="V20" s="202">
        <v>0.09</v>
      </c>
      <c r="W20" s="202">
        <v>0.44</v>
      </c>
      <c r="X20" s="202">
        <v>0.96</v>
      </c>
      <c r="Y20" s="202">
        <v>0</v>
      </c>
      <c r="Z20" s="202">
        <v>18.149999999999999</v>
      </c>
      <c r="AA20" s="202">
        <v>6.91</v>
      </c>
      <c r="AB20" s="202">
        <v>0</v>
      </c>
      <c r="AC20" s="202">
        <v>0.91</v>
      </c>
      <c r="AD20" s="202">
        <v>6.82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7.6</v>
      </c>
      <c r="AS20" s="202">
        <v>17.93</v>
      </c>
      <c r="AT20" s="202">
        <v>15.78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6.01</v>
      </c>
      <c r="J21" s="202">
        <v>1.81</v>
      </c>
      <c r="K21" s="202">
        <v>82.41</v>
      </c>
      <c r="L21" s="202">
        <v>41.55</v>
      </c>
      <c r="M21" s="202">
        <v>0</v>
      </c>
      <c r="N21" s="202">
        <v>1.1599999999999999</v>
      </c>
      <c r="O21" s="202">
        <v>1.94</v>
      </c>
      <c r="P21" s="202">
        <v>2.38</v>
      </c>
      <c r="Q21" s="202">
        <v>2.3199999999999998</v>
      </c>
      <c r="R21" s="202">
        <v>5</v>
      </c>
      <c r="S21" s="202">
        <v>2.85</v>
      </c>
      <c r="T21" s="202">
        <v>0</v>
      </c>
      <c r="U21" s="202">
        <v>13.17</v>
      </c>
      <c r="V21" s="202">
        <v>0.28999999999999998</v>
      </c>
      <c r="W21" s="202">
        <v>0.44</v>
      </c>
      <c r="X21" s="202">
        <v>0.96</v>
      </c>
      <c r="Y21" s="202">
        <v>0</v>
      </c>
      <c r="Z21" s="202">
        <v>18.149999999999999</v>
      </c>
      <c r="AA21" s="202">
        <v>6.91</v>
      </c>
      <c r="AB21" s="202">
        <v>0</v>
      </c>
      <c r="AC21" s="202">
        <v>0.91</v>
      </c>
      <c r="AD21" s="202">
        <v>6.82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7.6</v>
      </c>
      <c r="AS21" s="202">
        <v>17.93</v>
      </c>
      <c r="AT21" s="202">
        <v>15.78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6.01</v>
      </c>
      <c r="J22" s="202">
        <v>1.81</v>
      </c>
      <c r="K22" s="202">
        <v>82.41</v>
      </c>
      <c r="L22" s="202">
        <v>41.55</v>
      </c>
      <c r="M22" s="202">
        <v>0</v>
      </c>
      <c r="N22" s="202">
        <v>1.1599999999999999</v>
      </c>
      <c r="O22" s="202">
        <v>1.94</v>
      </c>
      <c r="P22" s="202">
        <v>2.39</v>
      </c>
      <c r="Q22" s="202">
        <v>2.3199999999999998</v>
      </c>
      <c r="R22" s="202">
        <v>5</v>
      </c>
      <c r="S22" s="202">
        <v>2.85</v>
      </c>
      <c r="T22" s="202">
        <v>0</v>
      </c>
      <c r="U22" s="202">
        <v>12.64</v>
      </c>
      <c r="V22" s="202">
        <v>0.28999999999999998</v>
      </c>
      <c r="W22" s="202">
        <v>0.44</v>
      </c>
      <c r="X22" s="202">
        <v>0.96</v>
      </c>
      <c r="Y22" s="202">
        <v>0</v>
      </c>
      <c r="Z22" s="202">
        <v>18.149999999999999</v>
      </c>
      <c r="AA22" s="202">
        <v>6.91</v>
      </c>
      <c r="AB22" s="202">
        <v>0</v>
      </c>
      <c r="AC22" s="202">
        <v>0.91</v>
      </c>
      <c r="AD22" s="202">
        <v>6.82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7.6</v>
      </c>
      <c r="AS22" s="202">
        <v>17.93</v>
      </c>
      <c r="AT22" s="202">
        <v>15.78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6.01</v>
      </c>
      <c r="J23" s="202">
        <v>1.81</v>
      </c>
      <c r="K23" s="202">
        <v>82.41</v>
      </c>
      <c r="L23" s="202">
        <v>36.1</v>
      </c>
      <c r="M23" s="202">
        <v>0</v>
      </c>
      <c r="N23" s="202">
        <v>1.1599999999999999</v>
      </c>
      <c r="O23" s="202">
        <v>1.94</v>
      </c>
      <c r="P23" s="202">
        <v>2.39</v>
      </c>
      <c r="Q23" s="202">
        <v>2.2200000000000002</v>
      </c>
      <c r="R23" s="202">
        <v>5</v>
      </c>
      <c r="S23" s="202">
        <v>2.85</v>
      </c>
      <c r="T23" s="202">
        <v>0</v>
      </c>
      <c r="U23" s="202">
        <v>12.64</v>
      </c>
      <c r="V23" s="202">
        <v>7.0000000000000007E-2</v>
      </c>
      <c r="W23" s="202">
        <v>1.49</v>
      </c>
      <c r="X23" s="202">
        <v>0.96</v>
      </c>
      <c r="Y23" s="202">
        <v>0</v>
      </c>
      <c r="Z23" s="202">
        <v>18.149999999999999</v>
      </c>
      <c r="AA23" s="202">
        <v>6.91</v>
      </c>
      <c r="AB23" s="202">
        <v>0</v>
      </c>
      <c r="AC23" s="202">
        <v>0.91</v>
      </c>
      <c r="AD23" s="202">
        <v>6.82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7.6</v>
      </c>
      <c r="AS23" s="202">
        <v>17.93</v>
      </c>
      <c r="AT23" s="202">
        <v>15.78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6.01</v>
      </c>
      <c r="J24" s="202">
        <v>1.81</v>
      </c>
      <c r="K24" s="202">
        <v>82.41</v>
      </c>
      <c r="L24" s="202">
        <v>36.1</v>
      </c>
      <c r="M24" s="202">
        <v>0</v>
      </c>
      <c r="N24" s="202">
        <v>1.1599999999999999</v>
      </c>
      <c r="O24" s="202">
        <v>1.94</v>
      </c>
      <c r="P24" s="202">
        <v>2.39</v>
      </c>
      <c r="Q24" s="202">
        <v>2.33</v>
      </c>
      <c r="R24" s="202">
        <v>5</v>
      </c>
      <c r="S24" s="202">
        <v>2.85</v>
      </c>
      <c r="T24" s="202">
        <v>0</v>
      </c>
      <c r="U24" s="202">
        <v>12.64</v>
      </c>
      <c r="V24" s="202">
        <v>0.11</v>
      </c>
      <c r="W24" s="202">
        <v>0.44</v>
      </c>
      <c r="X24" s="202">
        <v>0.96</v>
      </c>
      <c r="Y24" s="202">
        <v>0</v>
      </c>
      <c r="Z24" s="202">
        <v>18.149999999999999</v>
      </c>
      <c r="AA24" s="202">
        <v>6.91</v>
      </c>
      <c r="AB24" s="202">
        <v>0</v>
      </c>
      <c r="AC24" s="202">
        <v>0.91</v>
      </c>
      <c r="AD24" s="202">
        <v>6.82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7.6</v>
      </c>
      <c r="AS24" s="202">
        <v>17.93</v>
      </c>
      <c r="AT24" s="202">
        <v>15.78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6.01</v>
      </c>
      <c r="J25" s="202">
        <v>1.81</v>
      </c>
      <c r="K25" s="202">
        <v>82.41</v>
      </c>
      <c r="L25" s="202">
        <v>36.1</v>
      </c>
      <c r="M25" s="202">
        <v>0</v>
      </c>
      <c r="N25" s="202">
        <v>1.1599999999999999</v>
      </c>
      <c r="O25" s="202">
        <v>1.94</v>
      </c>
      <c r="P25" s="202">
        <v>2.39</v>
      </c>
      <c r="Q25" s="202">
        <v>2.33</v>
      </c>
      <c r="R25" s="202">
        <v>5</v>
      </c>
      <c r="S25" s="202">
        <v>2.85</v>
      </c>
      <c r="T25" s="202">
        <v>0</v>
      </c>
      <c r="U25" s="202">
        <v>12.64</v>
      </c>
      <c r="V25" s="202">
        <v>0.11</v>
      </c>
      <c r="W25" s="202">
        <v>0.44</v>
      </c>
      <c r="X25" s="202">
        <v>0.96</v>
      </c>
      <c r="Y25" s="202">
        <v>0</v>
      </c>
      <c r="Z25" s="202">
        <v>18.149999999999999</v>
      </c>
      <c r="AA25" s="202">
        <v>7.52</v>
      </c>
      <c r="AB25" s="202">
        <v>0</v>
      </c>
      <c r="AC25" s="202">
        <v>0.91</v>
      </c>
      <c r="AD25" s="202">
        <v>6.82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7.6</v>
      </c>
      <c r="AS25" s="202">
        <v>17.93</v>
      </c>
      <c r="AT25" s="202">
        <v>15.78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6.01</v>
      </c>
      <c r="J26" s="202">
        <v>1.81</v>
      </c>
      <c r="K26" s="202">
        <v>82.41</v>
      </c>
      <c r="L26" s="202">
        <v>32.57</v>
      </c>
      <c r="M26" s="202">
        <v>0</v>
      </c>
      <c r="N26" s="202">
        <v>1.1599999999999999</v>
      </c>
      <c r="O26" s="202">
        <v>1.94</v>
      </c>
      <c r="P26" s="202">
        <v>2.39</v>
      </c>
      <c r="Q26" s="202">
        <v>2.33</v>
      </c>
      <c r="R26" s="202">
        <v>5</v>
      </c>
      <c r="S26" s="202">
        <v>2.85</v>
      </c>
      <c r="T26" s="202">
        <v>0</v>
      </c>
      <c r="U26" s="202">
        <v>12.64</v>
      </c>
      <c r="V26" s="202">
        <v>0.11</v>
      </c>
      <c r="W26" s="202">
        <v>0.44</v>
      </c>
      <c r="X26" s="202">
        <v>0.96</v>
      </c>
      <c r="Y26" s="202">
        <v>0</v>
      </c>
      <c r="Z26" s="202">
        <v>18.149999999999999</v>
      </c>
      <c r="AA26" s="202">
        <v>7.52</v>
      </c>
      <c r="AB26" s="202">
        <v>0</v>
      </c>
      <c r="AC26" s="202">
        <v>0.91</v>
      </c>
      <c r="AD26" s="202">
        <v>6.82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7.6</v>
      </c>
      <c r="AS26" s="202">
        <v>17.93</v>
      </c>
      <c r="AT26" s="202">
        <v>15.78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6.01</v>
      </c>
      <c r="J27" s="202">
        <v>1.81</v>
      </c>
      <c r="K27" s="202">
        <v>82.41</v>
      </c>
      <c r="L27" s="202">
        <v>32.57</v>
      </c>
      <c r="M27" s="202">
        <v>0</v>
      </c>
      <c r="N27" s="202">
        <v>1.1599999999999999</v>
      </c>
      <c r="O27" s="202">
        <v>1.94</v>
      </c>
      <c r="P27" s="202">
        <v>2.38</v>
      </c>
      <c r="Q27" s="202">
        <v>2.33</v>
      </c>
      <c r="R27" s="202">
        <v>5</v>
      </c>
      <c r="S27" s="202">
        <v>2.85</v>
      </c>
      <c r="T27" s="202">
        <v>0</v>
      </c>
      <c r="U27" s="202">
        <v>12.64</v>
      </c>
      <c r="V27" s="202">
        <v>0.11</v>
      </c>
      <c r="W27" s="202">
        <v>0.63</v>
      </c>
      <c r="X27" s="202">
        <v>1.52</v>
      </c>
      <c r="Y27" s="202">
        <v>0</v>
      </c>
      <c r="Z27" s="202">
        <v>18.149999999999999</v>
      </c>
      <c r="AA27" s="202">
        <v>7.52</v>
      </c>
      <c r="AB27" s="202">
        <v>0</v>
      </c>
      <c r="AC27" s="202">
        <v>0.91</v>
      </c>
      <c r="AD27" s="202">
        <v>6.82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7.71</v>
      </c>
      <c r="AS27" s="202">
        <v>17.93</v>
      </c>
      <c r="AT27" s="202">
        <v>15.78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6.01</v>
      </c>
      <c r="J28" s="202">
        <v>1.81</v>
      </c>
      <c r="K28" s="202">
        <v>82.41</v>
      </c>
      <c r="L28" s="202">
        <v>32.57</v>
      </c>
      <c r="M28" s="202">
        <v>0</v>
      </c>
      <c r="N28" s="202">
        <v>1.1599999999999999</v>
      </c>
      <c r="O28" s="202">
        <v>1.94</v>
      </c>
      <c r="P28" s="202">
        <v>2.38</v>
      </c>
      <c r="Q28" s="202">
        <v>2.33</v>
      </c>
      <c r="R28" s="202">
        <v>5.01</v>
      </c>
      <c r="S28" s="202">
        <v>2.85</v>
      </c>
      <c r="T28" s="202">
        <v>0</v>
      </c>
      <c r="U28" s="202">
        <v>12.64</v>
      </c>
      <c r="V28" s="202">
        <v>0.11</v>
      </c>
      <c r="W28" s="202">
        <v>0.44</v>
      </c>
      <c r="X28" s="202">
        <v>0.96</v>
      </c>
      <c r="Y28" s="202">
        <v>0</v>
      </c>
      <c r="Z28" s="202">
        <v>18.149999999999999</v>
      </c>
      <c r="AA28" s="202">
        <v>7.52</v>
      </c>
      <c r="AB28" s="202">
        <v>0</v>
      </c>
      <c r="AC28" s="202">
        <v>0.91</v>
      </c>
      <c r="AD28" s="202">
        <v>6.82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7.71</v>
      </c>
      <c r="AS28" s="202">
        <v>17.93</v>
      </c>
      <c r="AT28" s="202">
        <v>15.78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6.01</v>
      </c>
      <c r="J29" s="202">
        <v>1.81</v>
      </c>
      <c r="K29" s="202">
        <v>82.41</v>
      </c>
      <c r="L29" s="202">
        <v>36.1</v>
      </c>
      <c r="M29" s="202">
        <v>0</v>
      </c>
      <c r="N29" s="202">
        <v>1.1599999999999999</v>
      </c>
      <c r="O29" s="202">
        <v>1.94</v>
      </c>
      <c r="P29" s="202">
        <v>2.38</v>
      </c>
      <c r="Q29" s="202">
        <v>2.33</v>
      </c>
      <c r="R29" s="202">
        <v>5</v>
      </c>
      <c r="S29" s="202">
        <v>2.85</v>
      </c>
      <c r="T29" s="202">
        <v>0</v>
      </c>
      <c r="U29" s="202">
        <v>12.64</v>
      </c>
      <c r="V29" s="202">
        <v>0.37</v>
      </c>
      <c r="W29" s="202">
        <v>0.44</v>
      </c>
      <c r="X29" s="202">
        <v>0.96</v>
      </c>
      <c r="Y29" s="202">
        <v>0</v>
      </c>
      <c r="Z29" s="202">
        <v>18.149999999999999</v>
      </c>
      <c r="AA29" s="202">
        <v>7.52</v>
      </c>
      <c r="AB29" s="202">
        <v>0</v>
      </c>
      <c r="AC29" s="202">
        <v>0.91</v>
      </c>
      <c r="AD29" s="202">
        <v>6.82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7.71</v>
      </c>
      <c r="AS29" s="202">
        <v>17.93</v>
      </c>
      <c r="AT29" s="202">
        <v>15.78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6.01</v>
      </c>
      <c r="J30" s="202">
        <v>1.81</v>
      </c>
      <c r="K30" s="202">
        <v>82.28</v>
      </c>
      <c r="L30" s="202">
        <v>3.74</v>
      </c>
      <c r="M30" s="202">
        <v>0</v>
      </c>
      <c r="N30" s="202">
        <v>1.1599999999999999</v>
      </c>
      <c r="O30" s="202">
        <v>1.94</v>
      </c>
      <c r="P30" s="202">
        <v>2.38</v>
      </c>
      <c r="Q30" s="202">
        <v>2.35</v>
      </c>
      <c r="R30" s="202">
        <v>5</v>
      </c>
      <c r="S30" s="202">
        <v>2.85</v>
      </c>
      <c r="T30" s="202">
        <v>0</v>
      </c>
      <c r="U30" s="202">
        <v>12.64</v>
      </c>
      <c r="V30" s="202">
        <v>0.37</v>
      </c>
      <c r="W30" s="202">
        <v>0.44</v>
      </c>
      <c r="X30" s="202">
        <v>0.96</v>
      </c>
      <c r="Y30" s="202">
        <v>0</v>
      </c>
      <c r="Z30" s="202">
        <v>18.149999999999999</v>
      </c>
      <c r="AA30" s="202">
        <v>7.52</v>
      </c>
      <c r="AB30" s="202">
        <v>0</v>
      </c>
      <c r="AC30" s="202">
        <v>0.91</v>
      </c>
      <c r="AD30" s="202">
        <v>6.82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7.71</v>
      </c>
      <c r="AS30" s="202">
        <v>17.93</v>
      </c>
      <c r="AT30" s="202">
        <v>15.78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6.01</v>
      </c>
      <c r="J31" s="202">
        <v>1.81</v>
      </c>
      <c r="K31" s="202">
        <v>65.09</v>
      </c>
      <c r="L31" s="202">
        <v>2.5</v>
      </c>
      <c r="M31" s="202">
        <v>0</v>
      </c>
      <c r="N31" s="202">
        <v>1.1599999999999999</v>
      </c>
      <c r="O31" s="202">
        <v>1.94</v>
      </c>
      <c r="P31" s="202">
        <v>2.38</v>
      </c>
      <c r="Q31" s="202">
        <v>0.2</v>
      </c>
      <c r="R31" s="202">
        <v>0.41</v>
      </c>
      <c r="S31" s="202">
        <v>0.26</v>
      </c>
      <c r="T31" s="202">
        <v>0</v>
      </c>
      <c r="U31" s="202">
        <v>12.64</v>
      </c>
      <c r="V31" s="202">
        <v>0.11</v>
      </c>
      <c r="W31" s="202">
        <v>0.44</v>
      </c>
      <c r="X31" s="202">
        <v>0.96</v>
      </c>
      <c r="Y31" s="202">
        <v>0</v>
      </c>
      <c r="Z31" s="202">
        <v>1.36</v>
      </c>
      <c r="AA31" s="202">
        <v>0.88</v>
      </c>
      <c r="AB31" s="202">
        <v>0</v>
      </c>
      <c r="AC31" s="202">
        <v>0.91</v>
      </c>
      <c r="AD31" s="202">
        <v>6.82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7.71</v>
      </c>
      <c r="AS31" s="202">
        <v>17.93</v>
      </c>
      <c r="AT31" s="202">
        <v>15.78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6.01</v>
      </c>
      <c r="J32" s="202">
        <v>1.81</v>
      </c>
      <c r="K32" s="202">
        <v>68.94</v>
      </c>
      <c r="L32" s="202">
        <v>2.5</v>
      </c>
      <c r="M32" s="202">
        <v>0</v>
      </c>
      <c r="N32" s="202">
        <v>1.1599999999999999</v>
      </c>
      <c r="O32" s="202">
        <v>1.94</v>
      </c>
      <c r="P32" s="202">
        <v>2.38</v>
      </c>
      <c r="Q32" s="202">
        <v>0.2</v>
      </c>
      <c r="R32" s="202">
        <v>0.41</v>
      </c>
      <c r="S32" s="202">
        <v>0.26</v>
      </c>
      <c r="T32" s="202">
        <v>0</v>
      </c>
      <c r="U32" s="202">
        <v>12.64</v>
      </c>
      <c r="V32" s="202">
        <v>0.11</v>
      </c>
      <c r="W32" s="202">
        <v>0.44</v>
      </c>
      <c r="X32" s="202">
        <v>0.96</v>
      </c>
      <c r="Y32" s="202">
        <v>0</v>
      </c>
      <c r="Z32" s="202">
        <v>1.36</v>
      </c>
      <c r="AA32" s="202">
        <v>0.88</v>
      </c>
      <c r="AB32" s="202">
        <v>0</v>
      </c>
      <c r="AC32" s="202">
        <v>0.91</v>
      </c>
      <c r="AD32" s="202">
        <v>6.82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7.71</v>
      </c>
      <c r="AS32" s="202">
        <v>17.93</v>
      </c>
      <c r="AT32" s="202">
        <v>15.78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6.01</v>
      </c>
      <c r="J33" s="202">
        <v>1.81</v>
      </c>
      <c r="K33" s="202">
        <v>13.25</v>
      </c>
      <c r="L33" s="202">
        <v>2.5</v>
      </c>
      <c r="M33" s="202">
        <v>0</v>
      </c>
      <c r="N33" s="202">
        <v>1.1599999999999999</v>
      </c>
      <c r="O33" s="202">
        <v>1.94</v>
      </c>
      <c r="P33" s="202">
        <v>2.38</v>
      </c>
      <c r="Q33" s="202">
        <v>0.2</v>
      </c>
      <c r="R33" s="202">
        <v>0.41</v>
      </c>
      <c r="S33" s="202">
        <v>0.26</v>
      </c>
      <c r="T33" s="202">
        <v>0</v>
      </c>
      <c r="U33" s="202">
        <v>12.64</v>
      </c>
      <c r="V33" s="202">
        <v>0.11</v>
      </c>
      <c r="W33" s="202">
        <v>0.44</v>
      </c>
      <c r="X33" s="202">
        <v>0.96</v>
      </c>
      <c r="Y33" s="202">
        <v>0</v>
      </c>
      <c r="Z33" s="202">
        <v>1.36</v>
      </c>
      <c r="AA33" s="202">
        <v>0.88</v>
      </c>
      <c r="AB33" s="202">
        <v>0</v>
      </c>
      <c r="AC33" s="202">
        <v>0.91</v>
      </c>
      <c r="AD33" s="202">
        <v>6.82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7.71</v>
      </c>
      <c r="AS33" s="202">
        <v>17.93</v>
      </c>
      <c r="AT33" s="202">
        <v>15.78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6.01</v>
      </c>
      <c r="J34" s="202">
        <v>1.81</v>
      </c>
      <c r="K34" s="202">
        <v>6.27</v>
      </c>
      <c r="L34" s="202">
        <v>2.5</v>
      </c>
      <c r="M34" s="202">
        <v>0</v>
      </c>
      <c r="N34" s="202">
        <v>1.1599999999999999</v>
      </c>
      <c r="O34" s="202">
        <v>1.94</v>
      </c>
      <c r="P34" s="202">
        <v>2.38</v>
      </c>
      <c r="Q34" s="202">
        <v>0.2</v>
      </c>
      <c r="R34" s="202">
        <v>0.41</v>
      </c>
      <c r="S34" s="202">
        <v>0.26</v>
      </c>
      <c r="T34" s="202">
        <v>0</v>
      </c>
      <c r="U34" s="202">
        <v>12.64</v>
      </c>
      <c r="V34" s="202">
        <v>0.11</v>
      </c>
      <c r="W34" s="202">
        <v>0.44</v>
      </c>
      <c r="X34" s="202">
        <v>0.96</v>
      </c>
      <c r="Y34" s="202">
        <v>0</v>
      </c>
      <c r="Z34" s="202">
        <v>1.36</v>
      </c>
      <c r="AA34" s="202">
        <v>0.88</v>
      </c>
      <c r="AB34" s="202">
        <v>0</v>
      </c>
      <c r="AC34" s="202">
        <v>0.91</v>
      </c>
      <c r="AD34" s="202">
        <v>6.82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7.71</v>
      </c>
      <c r="AS34" s="202">
        <v>17.93</v>
      </c>
      <c r="AT34" s="202">
        <v>15.78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6.01</v>
      </c>
      <c r="J35" s="202">
        <v>1.81</v>
      </c>
      <c r="K35" s="202">
        <v>65.069999999999993</v>
      </c>
      <c r="L35" s="202">
        <v>2.5</v>
      </c>
      <c r="M35" s="202">
        <v>0</v>
      </c>
      <c r="N35" s="202">
        <v>1.1599999999999999</v>
      </c>
      <c r="O35" s="202">
        <v>1.94</v>
      </c>
      <c r="P35" s="202">
        <v>2.38</v>
      </c>
      <c r="Q35" s="202">
        <v>0.2</v>
      </c>
      <c r="R35" s="202">
        <v>0.41</v>
      </c>
      <c r="S35" s="202">
        <v>0.26</v>
      </c>
      <c r="T35" s="202">
        <v>0</v>
      </c>
      <c r="U35" s="202">
        <v>12.64</v>
      </c>
      <c r="V35" s="202">
        <v>0.11</v>
      </c>
      <c r="W35" s="202">
        <v>0.44</v>
      </c>
      <c r="X35" s="202">
        <v>0.96</v>
      </c>
      <c r="Y35" s="202">
        <v>0</v>
      </c>
      <c r="Z35" s="202">
        <v>1.36</v>
      </c>
      <c r="AA35" s="202">
        <v>0.88</v>
      </c>
      <c r="AB35" s="202">
        <v>0</v>
      </c>
      <c r="AC35" s="202">
        <v>0.91</v>
      </c>
      <c r="AD35" s="202">
        <v>6.82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7.63</v>
      </c>
      <c r="AS35" s="202">
        <v>17.93</v>
      </c>
      <c r="AT35" s="202">
        <v>15.78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6.01</v>
      </c>
      <c r="J36" s="202">
        <v>1.81</v>
      </c>
      <c r="K36" s="202">
        <v>66.930000000000007</v>
      </c>
      <c r="L36" s="202">
        <v>2.5</v>
      </c>
      <c r="M36" s="202">
        <v>0</v>
      </c>
      <c r="N36" s="202">
        <v>1.1599999999999999</v>
      </c>
      <c r="O36" s="202">
        <v>1.94</v>
      </c>
      <c r="P36" s="202">
        <v>2.38</v>
      </c>
      <c r="Q36" s="202">
        <v>0.2</v>
      </c>
      <c r="R36" s="202">
        <v>0.41</v>
      </c>
      <c r="S36" s="202">
        <v>0.26</v>
      </c>
      <c r="T36" s="202">
        <v>0</v>
      </c>
      <c r="U36" s="202">
        <v>12.64</v>
      </c>
      <c r="V36" s="202">
        <v>0.11</v>
      </c>
      <c r="W36" s="202">
        <v>0.44</v>
      </c>
      <c r="X36" s="202">
        <v>0.96</v>
      </c>
      <c r="Y36" s="202">
        <v>0</v>
      </c>
      <c r="Z36" s="202">
        <v>1.36</v>
      </c>
      <c r="AA36" s="202">
        <v>0.88</v>
      </c>
      <c r="AB36" s="202">
        <v>0</v>
      </c>
      <c r="AC36" s="202">
        <v>0.91</v>
      </c>
      <c r="AD36" s="202">
        <v>6.82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7.63</v>
      </c>
      <c r="AS36" s="202">
        <v>17.93</v>
      </c>
      <c r="AT36" s="202">
        <v>15.78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6.01</v>
      </c>
      <c r="J37" s="202">
        <v>1.81</v>
      </c>
      <c r="K37" s="202">
        <v>74.62</v>
      </c>
      <c r="L37" s="202">
        <v>2.5</v>
      </c>
      <c r="M37" s="202">
        <v>0</v>
      </c>
      <c r="N37" s="202">
        <v>1.1599999999999999</v>
      </c>
      <c r="O37" s="202">
        <v>1.94</v>
      </c>
      <c r="P37" s="202">
        <v>2.38</v>
      </c>
      <c r="Q37" s="202">
        <v>0.2</v>
      </c>
      <c r="R37" s="202">
        <v>0.41</v>
      </c>
      <c r="S37" s="202">
        <v>0.26</v>
      </c>
      <c r="T37" s="202">
        <v>0</v>
      </c>
      <c r="U37" s="202">
        <v>12.64</v>
      </c>
      <c r="V37" s="202">
        <v>0.11</v>
      </c>
      <c r="W37" s="202">
        <v>0.44</v>
      </c>
      <c r="X37" s="202">
        <v>0.96</v>
      </c>
      <c r="Y37" s="202">
        <v>0</v>
      </c>
      <c r="Z37" s="202">
        <v>1.36</v>
      </c>
      <c r="AA37" s="202">
        <v>0.88</v>
      </c>
      <c r="AB37" s="202">
        <v>0</v>
      </c>
      <c r="AC37" s="202">
        <v>0.91</v>
      </c>
      <c r="AD37" s="202">
        <v>6.82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7.63</v>
      </c>
      <c r="AS37" s="202">
        <v>17.93</v>
      </c>
      <c r="AT37" s="202">
        <v>15.78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6.01</v>
      </c>
      <c r="J38" s="202">
        <v>1.81</v>
      </c>
      <c r="K38" s="202">
        <v>85.2</v>
      </c>
      <c r="L38" s="202">
        <v>2.5</v>
      </c>
      <c r="M38" s="202">
        <v>0</v>
      </c>
      <c r="N38" s="202">
        <v>1.1599999999999999</v>
      </c>
      <c r="O38" s="202">
        <v>1.94</v>
      </c>
      <c r="P38" s="202">
        <v>2.38</v>
      </c>
      <c r="Q38" s="202">
        <v>0.2</v>
      </c>
      <c r="R38" s="202">
        <v>0.41</v>
      </c>
      <c r="S38" s="202">
        <v>0.26</v>
      </c>
      <c r="T38" s="202">
        <v>0</v>
      </c>
      <c r="U38" s="202">
        <v>12.64</v>
      </c>
      <c r="V38" s="202">
        <v>0.11</v>
      </c>
      <c r="W38" s="202">
        <v>0.44</v>
      </c>
      <c r="X38" s="202">
        <v>0.96</v>
      </c>
      <c r="Y38" s="202">
        <v>0</v>
      </c>
      <c r="Z38" s="202">
        <v>1.36</v>
      </c>
      <c r="AA38" s="202">
        <v>0.88</v>
      </c>
      <c r="AB38" s="202">
        <v>0</v>
      </c>
      <c r="AC38" s="202">
        <v>0.91</v>
      </c>
      <c r="AD38" s="202">
        <v>6.82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7.63</v>
      </c>
      <c r="AS38" s="202">
        <v>17.93</v>
      </c>
      <c r="AT38" s="202">
        <v>15.78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6.01</v>
      </c>
      <c r="J39" s="202">
        <v>1.81</v>
      </c>
      <c r="K39" s="202">
        <v>85.2</v>
      </c>
      <c r="L39" s="202">
        <v>2.38</v>
      </c>
      <c r="M39" s="202">
        <v>0</v>
      </c>
      <c r="N39" s="202">
        <v>1.1599999999999999</v>
      </c>
      <c r="O39" s="202">
        <v>1.94</v>
      </c>
      <c r="P39" s="202">
        <v>2.38</v>
      </c>
      <c r="Q39" s="202">
        <v>0.2</v>
      </c>
      <c r="R39" s="202">
        <v>0.41</v>
      </c>
      <c r="S39" s="202">
        <v>0.26</v>
      </c>
      <c r="T39" s="202">
        <v>0</v>
      </c>
      <c r="U39" s="202">
        <v>12.64</v>
      </c>
      <c r="V39" s="202">
        <v>0.11</v>
      </c>
      <c r="W39" s="202">
        <v>0.44</v>
      </c>
      <c r="X39" s="202">
        <v>0.96</v>
      </c>
      <c r="Y39" s="202">
        <v>0</v>
      </c>
      <c r="Z39" s="202">
        <v>1.36</v>
      </c>
      <c r="AA39" s="202">
        <v>0.88</v>
      </c>
      <c r="AB39" s="202">
        <v>0</v>
      </c>
      <c r="AC39" s="202">
        <v>0.91</v>
      </c>
      <c r="AD39" s="202">
        <v>6.82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7.63</v>
      </c>
      <c r="AS39" s="202">
        <v>17.93</v>
      </c>
      <c r="AT39" s="202">
        <v>15.78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6.01</v>
      </c>
      <c r="J40" s="202">
        <v>1.81</v>
      </c>
      <c r="K40" s="202">
        <v>85.2</v>
      </c>
      <c r="L40" s="202">
        <v>2.38</v>
      </c>
      <c r="M40" s="202">
        <v>0</v>
      </c>
      <c r="N40" s="202">
        <v>1.1599999999999999</v>
      </c>
      <c r="O40" s="202">
        <v>1.94</v>
      </c>
      <c r="P40" s="202">
        <v>2.38</v>
      </c>
      <c r="Q40" s="202">
        <v>0.2</v>
      </c>
      <c r="R40" s="202">
        <v>0.41</v>
      </c>
      <c r="S40" s="202">
        <v>0.26</v>
      </c>
      <c r="T40" s="202">
        <v>0</v>
      </c>
      <c r="U40" s="202">
        <v>12.64</v>
      </c>
      <c r="V40" s="202">
        <v>0.11</v>
      </c>
      <c r="W40" s="202">
        <v>0.44</v>
      </c>
      <c r="X40" s="202">
        <v>0.96</v>
      </c>
      <c r="Y40" s="202">
        <v>0</v>
      </c>
      <c r="Z40" s="202">
        <v>1.36</v>
      </c>
      <c r="AA40" s="202">
        <v>0.88</v>
      </c>
      <c r="AB40" s="202">
        <v>0</v>
      </c>
      <c r="AC40" s="202">
        <v>0.91</v>
      </c>
      <c r="AD40" s="202">
        <v>6.82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7.63</v>
      </c>
      <c r="AS40" s="202">
        <v>17.93</v>
      </c>
      <c r="AT40" s="202">
        <v>15.78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6.01</v>
      </c>
      <c r="J41" s="202">
        <v>1.81</v>
      </c>
      <c r="K41" s="202">
        <v>85.53</v>
      </c>
      <c r="L41" s="202">
        <v>44.19</v>
      </c>
      <c r="M41" s="202">
        <v>0</v>
      </c>
      <c r="N41" s="202">
        <v>1.1599999999999999</v>
      </c>
      <c r="O41" s="202">
        <v>1.94</v>
      </c>
      <c r="P41" s="202">
        <v>2.38</v>
      </c>
      <c r="Q41" s="202">
        <v>0.2</v>
      </c>
      <c r="R41" s="202">
        <v>0.41</v>
      </c>
      <c r="S41" s="202">
        <v>0.26</v>
      </c>
      <c r="T41" s="202">
        <v>0</v>
      </c>
      <c r="U41" s="202">
        <v>12.64</v>
      </c>
      <c r="V41" s="202">
        <v>0.11</v>
      </c>
      <c r="W41" s="202">
        <v>0.44</v>
      </c>
      <c r="X41" s="202">
        <v>0.96</v>
      </c>
      <c r="Y41" s="202">
        <v>0</v>
      </c>
      <c r="Z41" s="202">
        <v>1.36</v>
      </c>
      <c r="AA41" s="202">
        <v>0.88</v>
      </c>
      <c r="AB41" s="202">
        <v>0</v>
      </c>
      <c r="AC41" s="202">
        <v>0.91</v>
      </c>
      <c r="AD41" s="202">
        <v>6.82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7.63</v>
      </c>
      <c r="AS41" s="202">
        <v>17.93</v>
      </c>
      <c r="AT41" s="202">
        <v>15.78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6.01</v>
      </c>
      <c r="J42" s="202">
        <v>1.81</v>
      </c>
      <c r="K42" s="202">
        <v>85.53</v>
      </c>
      <c r="L42" s="202">
        <v>36.5</v>
      </c>
      <c r="M42" s="202">
        <v>0</v>
      </c>
      <c r="N42" s="202">
        <v>1.1599999999999999</v>
      </c>
      <c r="O42" s="202">
        <v>1.94</v>
      </c>
      <c r="P42" s="202">
        <v>2.38</v>
      </c>
      <c r="Q42" s="202">
        <v>0.2</v>
      </c>
      <c r="R42" s="202">
        <v>0.41</v>
      </c>
      <c r="S42" s="202">
        <v>0.26</v>
      </c>
      <c r="T42" s="202">
        <v>0</v>
      </c>
      <c r="U42" s="202">
        <v>12.64</v>
      </c>
      <c r="V42" s="202">
        <v>0.11</v>
      </c>
      <c r="W42" s="202">
        <v>0.44</v>
      </c>
      <c r="X42" s="202">
        <v>0.96</v>
      </c>
      <c r="Y42" s="202">
        <v>0</v>
      </c>
      <c r="Z42" s="202">
        <v>1.36</v>
      </c>
      <c r="AA42" s="202">
        <v>0.88</v>
      </c>
      <c r="AB42" s="202">
        <v>0</v>
      </c>
      <c r="AC42" s="202">
        <v>0.91</v>
      </c>
      <c r="AD42" s="202">
        <v>6.82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7.63</v>
      </c>
      <c r="AS42" s="202">
        <v>17.93</v>
      </c>
      <c r="AT42" s="202">
        <v>15.78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6.01</v>
      </c>
      <c r="J43" s="202">
        <v>1.81</v>
      </c>
      <c r="K43" s="202">
        <v>67.98</v>
      </c>
      <c r="L43" s="202">
        <v>41.3</v>
      </c>
      <c r="M43" s="202">
        <v>0</v>
      </c>
      <c r="N43" s="202">
        <v>1.1599999999999999</v>
      </c>
      <c r="O43" s="202">
        <v>1.94</v>
      </c>
      <c r="P43" s="202">
        <v>2.38</v>
      </c>
      <c r="Q43" s="202">
        <v>0.2</v>
      </c>
      <c r="R43" s="202">
        <v>0.41</v>
      </c>
      <c r="S43" s="202">
        <v>0.26</v>
      </c>
      <c r="T43" s="202">
        <v>0</v>
      </c>
      <c r="U43" s="202">
        <v>13.25</v>
      </c>
      <c r="V43" s="202">
        <v>0.11</v>
      </c>
      <c r="W43" s="202">
        <v>0.44</v>
      </c>
      <c r="X43" s="202">
        <v>0.96</v>
      </c>
      <c r="Y43" s="202">
        <v>0</v>
      </c>
      <c r="Z43" s="202">
        <v>1.36</v>
      </c>
      <c r="AA43" s="202">
        <v>0.88</v>
      </c>
      <c r="AB43" s="202">
        <v>0</v>
      </c>
      <c r="AC43" s="202">
        <v>0.91</v>
      </c>
      <c r="AD43" s="202">
        <v>6.82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7.39</v>
      </c>
      <c r="AS43" s="202">
        <v>17.93</v>
      </c>
      <c r="AT43" s="202">
        <v>15.78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6.01</v>
      </c>
      <c r="J44" s="202">
        <v>1.81</v>
      </c>
      <c r="K44" s="202">
        <v>67.98</v>
      </c>
      <c r="L44" s="202">
        <v>36.5</v>
      </c>
      <c r="M44" s="202">
        <v>0</v>
      </c>
      <c r="N44" s="202">
        <v>1.1599999999999999</v>
      </c>
      <c r="O44" s="202">
        <v>1.94</v>
      </c>
      <c r="P44" s="202">
        <v>2.38</v>
      </c>
      <c r="Q44" s="202">
        <v>0.2</v>
      </c>
      <c r="R44" s="202">
        <v>0.41</v>
      </c>
      <c r="S44" s="202">
        <v>0.26</v>
      </c>
      <c r="T44" s="202">
        <v>0</v>
      </c>
      <c r="U44" s="202">
        <v>13.25</v>
      </c>
      <c r="V44" s="202">
        <v>0.11</v>
      </c>
      <c r="W44" s="202">
        <v>0.44</v>
      </c>
      <c r="X44" s="202">
        <v>0.96</v>
      </c>
      <c r="Y44" s="202">
        <v>0</v>
      </c>
      <c r="Z44" s="202">
        <v>1.36</v>
      </c>
      <c r="AA44" s="202">
        <v>0.88</v>
      </c>
      <c r="AB44" s="202">
        <v>0</v>
      </c>
      <c r="AC44" s="202">
        <v>0.91</v>
      </c>
      <c r="AD44" s="202">
        <v>6.82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7.39</v>
      </c>
      <c r="AS44" s="202">
        <v>17.93</v>
      </c>
      <c r="AT44" s="202">
        <v>15.78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6.01</v>
      </c>
      <c r="J45" s="202">
        <v>1.81</v>
      </c>
      <c r="K45" s="202">
        <v>85.53</v>
      </c>
      <c r="L45" s="202">
        <v>32.65</v>
      </c>
      <c r="M45" s="202">
        <v>0</v>
      </c>
      <c r="N45" s="202">
        <v>1.1599999999999999</v>
      </c>
      <c r="O45" s="202">
        <v>1.94</v>
      </c>
      <c r="P45" s="202">
        <v>2.38</v>
      </c>
      <c r="Q45" s="202">
        <v>0.2</v>
      </c>
      <c r="R45" s="202">
        <v>0.41</v>
      </c>
      <c r="S45" s="202">
        <v>0.26</v>
      </c>
      <c r="T45" s="202">
        <v>0</v>
      </c>
      <c r="U45" s="202">
        <v>13.25</v>
      </c>
      <c r="V45" s="202">
        <v>0.11</v>
      </c>
      <c r="W45" s="202">
        <v>0.44</v>
      </c>
      <c r="X45" s="202">
        <v>0.96</v>
      </c>
      <c r="Y45" s="202">
        <v>0</v>
      </c>
      <c r="Z45" s="202">
        <v>1.36</v>
      </c>
      <c r="AA45" s="202">
        <v>0.88</v>
      </c>
      <c r="AB45" s="202">
        <v>0</v>
      </c>
      <c r="AC45" s="202">
        <v>0.91</v>
      </c>
      <c r="AD45" s="202">
        <v>6.82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7.39</v>
      </c>
      <c r="AS45" s="202">
        <v>17.93</v>
      </c>
      <c r="AT45" s="202">
        <v>15.78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6.01</v>
      </c>
      <c r="J46" s="202">
        <v>1.81</v>
      </c>
      <c r="K46" s="202">
        <v>85.53</v>
      </c>
      <c r="L46" s="202">
        <v>32.65</v>
      </c>
      <c r="M46" s="202">
        <v>0</v>
      </c>
      <c r="N46" s="202">
        <v>1.1599999999999999</v>
      </c>
      <c r="O46" s="202">
        <v>1.94</v>
      </c>
      <c r="P46" s="202">
        <v>2.38</v>
      </c>
      <c r="Q46" s="202">
        <v>0.2</v>
      </c>
      <c r="R46" s="202">
        <v>0.41</v>
      </c>
      <c r="S46" s="202">
        <v>0.26</v>
      </c>
      <c r="T46" s="202">
        <v>0</v>
      </c>
      <c r="U46" s="202">
        <v>13.25</v>
      </c>
      <c r="V46" s="202">
        <v>0.11</v>
      </c>
      <c r="W46" s="202">
        <v>0.44</v>
      </c>
      <c r="X46" s="202">
        <v>0.96</v>
      </c>
      <c r="Y46" s="202">
        <v>0</v>
      </c>
      <c r="Z46" s="202">
        <v>1.36</v>
      </c>
      <c r="AA46" s="202">
        <v>0.88</v>
      </c>
      <c r="AB46" s="202">
        <v>0</v>
      </c>
      <c r="AC46" s="202">
        <v>0.91</v>
      </c>
      <c r="AD46" s="202">
        <v>6.82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7.39</v>
      </c>
      <c r="AS46" s="202">
        <v>17.93</v>
      </c>
      <c r="AT46" s="202">
        <v>15.78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6.01</v>
      </c>
      <c r="J47" s="202">
        <v>1.81</v>
      </c>
      <c r="K47" s="202">
        <v>85.53</v>
      </c>
      <c r="L47" s="202">
        <v>32.65</v>
      </c>
      <c r="M47" s="202">
        <v>0</v>
      </c>
      <c r="N47" s="202">
        <v>1.1599999999999999</v>
      </c>
      <c r="O47" s="202">
        <v>1.94</v>
      </c>
      <c r="P47" s="202">
        <v>2.38</v>
      </c>
      <c r="Q47" s="202">
        <v>0.2</v>
      </c>
      <c r="R47" s="202">
        <v>0.41</v>
      </c>
      <c r="S47" s="202">
        <v>0.26</v>
      </c>
      <c r="T47" s="202">
        <v>0</v>
      </c>
      <c r="U47" s="202">
        <v>13.25</v>
      </c>
      <c r="V47" s="202">
        <v>0.11</v>
      </c>
      <c r="W47" s="202">
        <v>0.44</v>
      </c>
      <c r="X47" s="202">
        <v>0.96</v>
      </c>
      <c r="Y47" s="202">
        <v>0</v>
      </c>
      <c r="Z47" s="202">
        <v>1.36</v>
      </c>
      <c r="AA47" s="202">
        <v>0.88</v>
      </c>
      <c r="AB47" s="202">
        <v>0</v>
      </c>
      <c r="AC47" s="202">
        <v>0.68</v>
      </c>
      <c r="AD47" s="202">
        <v>6.82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7.39</v>
      </c>
      <c r="AS47" s="202">
        <v>17.93</v>
      </c>
      <c r="AT47" s="202">
        <v>15.78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6.01</v>
      </c>
      <c r="J48" s="202">
        <v>1.81</v>
      </c>
      <c r="K48" s="202">
        <v>85.53</v>
      </c>
      <c r="L48" s="202">
        <v>32.65</v>
      </c>
      <c r="M48" s="202">
        <v>0</v>
      </c>
      <c r="N48" s="202">
        <v>1.1599999999999999</v>
      </c>
      <c r="O48" s="202">
        <v>1.94</v>
      </c>
      <c r="P48" s="202">
        <v>2.38</v>
      </c>
      <c r="Q48" s="202">
        <v>0.2</v>
      </c>
      <c r="R48" s="202">
        <v>0.41</v>
      </c>
      <c r="S48" s="202">
        <v>0.26</v>
      </c>
      <c r="T48" s="202">
        <v>0</v>
      </c>
      <c r="U48" s="202">
        <v>13.25</v>
      </c>
      <c r="V48" s="202">
        <v>0.11</v>
      </c>
      <c r="W48" s="202">
        <v>0.44</v>
      </c>
      <c r="X48" s="202">
        <v>0.96</v>
      </c>
      <c r="Y48" s="202">
        <v>0</v>
      </c>
      <c r="Z48" s="202">
        <v>1.36</v>
      </c>
      <c r="AA48" s="202">
        <v>0.88</v>
      </c>
      <c r="AB48" s="202">
        <v>0</v>
      </c>
      <c r="AC48" s="202">
        <v>0.68</v>
      </c>
      <c r="AD48" s="202">
        <v>6.82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7.39</v>
      </c>
      <c r="AS48" s="202">
        <v>17.93</v>
      </c>
      <c r="AT48" s="202">
        <v>15.78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6.01</v>
      </c>
      <c r="J49" s="202">
        <v>1.81</v>
      </c>
      <c r="K49" s="202">
        <v>85.53</v>
      </c>
      <c r="L49" s="202">
        <v>32.65</v>
      </c>
      <c r="M49" s="202">
        <v>0</v>
      </c>
      <c r="N49" s="202">
        <v>1.1599999999999999</v>
      </c>
      <c r="O49" s="202">
        <v>1.94</v>
      </c>
      <c r="P49" s="202">
        <v>2.38</v>
      </c>
      <c r="Q49" s="202">
        <v>0.2</v>
      </c>
      <c r="R49" s="202">
        <v>0.41</v>
      </c>
      <c r="S49" s="202">
        <v>0.26</v>
      </c>
      <c r="T49" s="202">
        <v>0</v>
      </c>
      <c r="U49" s="202">
        <v>13.25</v>
      </c>
      <c r="V49" s="202">
        <v>0.11</v>
      </c>
      <c r="W49" s="202">
        <v>0.44</v>
      </c>
      <c r="X49" s="202">
        <v>0.96</v>
      </c>
      <c r="Y49" s="202">
        <v>0</v>
      </c>
      <c r="Z49" s="202">
        <v>1.36</v>
      </c>
      <c r="AA49" s="202">
        <v>0.88</v>
      </c>
      <c r="AB49" s="202">
        <v>0</v>
      </c>
      <c r="AC49" s="202">
        <v>0.68</v>
      </c>
      <c r="AD49" s="202">
        <v>6.82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7.39</v>
      </c>
      <c r="AS49" s="202">
        <v>17.93</v>
      </c>
      <c r="AT49" s="202">
        <v>15.78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6.01</v>
      </c>
      <c r="J50" s="202">
        <v>1.81</v>
      </c>
      <c r="K50" s="202">
        <v>85.53</v>
      </c>
      <c r="L50" s="202">
        <v>32.65</v>
      </c>
      <c r="M50" s="202">
        <v>0</v>
      </c>
      <c r="N50" s="202">
        <v>1.1599999999999999</v>
      </c>
      <c r="O50" s="202">
        <v>1.94</v>
      </c>
      <c r="P50" s="202">
        <v>2.38</v>
      </c>
      <c r="Q50" s="202">
        <v>0.2</v>
      </c>
      <c r="R50" s="202">
        <v>0.41</v>
      </c>
      <c r="S50" s="202">
        <v>0.26</v>
      </c>
      <c r="T50" s="202">
        <v>0</v>
      </c>
      <c r="U50" s="202">
        <v>13.25</v>
      </c>
      <c r="V50" s="202">
        <v>0.11</v>
      </c>
      <c r="W50" s="202">
        <v>0.44</v>
      </c>
      <c r="X50" s="202">
        <v>0.96</v>
      </c>
      <c r="Y50" s="202">
        <v>0</v>
      </c>
      <c r="Z50" s="202">
        <v>1.36</v>
      </c>
      <c r="AA50" s="202">
        <v>0.88</v>
      </c>
      <c r="AB50" s="202">
        <v>0</v>
      </c>
      <c r="AC50" s="202">
        <v>0.68</v>
      </c>
      <c r="AD50" s="202">
        <v>6.82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7.39</v>
      </c>
      <c r="AS50" s="202">
        <v>17.93</v>
      </c>
      <c r="AT50" s="202">
        <v>15.78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6.01</v>
      </c>
      <c r="J51" s="202">
        <v>1.81</v>
      </c>
      <c r="K51" s="202">
        <v>85.53</v>
      </c>
      <c r="L51" s="202">
        <v>32.65</v>
      </c>
      <c r="M51" s="202">
        <v>0</v>
      </c>
      <c r="N51" s="202">
        <v>1.1599999999999999</v>
      </c>
      <c r="O51" s="202">
        <v>1.94</v>
      </c>
      <c r="P51" s="202">
        <v>2.38</v>
      </c>
      <c r="Q51" s="202">
        <v>0.2</v>
      </c>
      <c r="R51" s="202">
        <v>0.41</v>
      </c>
      <c r="S51" s="202">
        <v>0.26</v>
      </c>
      <c r="T51" s="202">
        <v>0</v>
      </c>
      <c r="U51" s="202">
        <v>13.25</v>
      </c>
      <c r="V51" s="202">
        <v>0.11</v>
      </c>
      <c r="W51" s="202">
        <v>0.44</v>
      </c>
      <c r="X51" s="202">
        <v>0.96</v>
      </c>
      <c r="Y51" s="202">
        <v>0</v>
      </c>
      <c r="Z51" s="202">
        <v>1.36</v>
      </c>
      <c r="AA51" s="202">
        <v>0.88</v>
      </c>
      <c r="AB51" s="202">
        <v>0</v>
      </c>
      <c r="AC51" s="202">
        <v>0.68</v>
      </c>
      <c r="AD51" s="202">
        <v>6.82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7.39</v>
      </c>
      <c r="AS51" s="202">
        <v>17.93</v>
      </c>
      <c r="AT51" s="202">
        <v>15.78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6.01</v>
      </c>
      <c r="J52" s="202">
        <v>1.81</v>
      </c>
      <c r="K52" s="202">
        <v>85.53</v>
      </c>
      <c r="L52" s="202">
        <v>32.65</v>
      </c>
      <c r="M52" s="202">
        <v>0</v>
      </c>
      <c r="N52" s="202">
        <v>1.1599999999999999</v>
      </c>
      <c r="O52" s="202">
        <v>1.94</v>
      </c>
      <c r="P52" s="202">
        <v>2.38</v>
      </c>
      <c r="Q52" s="202">
        <v>0.2</v>
      </c>
      <c r="R52" s="202">
        <v>0.41</v>
      </c>
      <c r="S52" s="202">
        <v>0.26</v>
      </c>
      <c r="T52" s="202">
        <v>0</v>
      </c>
      <c r="U52" s="202">
        <v>13.25</v>
      </c>
      <c r="V52" s="202">
        <v>0.11</v>
      </c>
      <c r="W52" s="202">
        <v>0.44</v>
      </c>
      <c r="X52" s="202">
        <v>0.96</v>
      </c>
      <c r="Y52" s="202">
        <v>0</v>
      </c>
      <c r="Z52" s="202">
        <v>1.36</v>
      </c>
      <c r="AA52" s="202">
        <v>0.88</v>
      </c>
      <c r="AB52" s="202">
        <v>0</v>
      </c>
      <c r="AC52" s="202">
        <v>0.68</v>
      </c>
      <c r="AD52" s="202">
        <v>6.82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7.39</v>
      </c>
      <c r="AS52" s="202">
        <v>17.93</v>
      </c>
      <c r="AT52" s="202">
        <v>15.78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6.01</v>
      </c>
      <c r="J53" s="202">
        <v>1.81</v>
      </c>
      <c r="K53" s="202">
        <v>85.53</v>
      </c>
      <c r="L53" s="202">
        <v>46.11</v>
      </c>
      <c r="M53" s="202">
        <v>0</v>
      </c>
      <c r="N53" s="202">
        <v>1.1599999999999999</v>
      </c>
      <c r="O53" s="202">
        <v>1.94</v>
      </c>
      <c r="P53" s="202">
        <v>2.38</v>
      </c>
      <c r="Q53" s="202">
        <v>2.33</v>
      </c>
      <c r="R53" s="202">
        <v>5</v>
      </c>
      <c r="S53" s="202">
        <v>2.85</v>
      </c>
      <c r="T53" s="202">
        <v>0</v>
      </c>
      <c r="U53" s="202">
        <v>13.25</v>
      </c>
      <c r="V53" s="202">
        <v>0.22</v>
      </c>
      <c r="W53" s="202">
        <v>0.44</v>
      </c>
      <c r="X53" s="202">
        <v>0.96</v>
      </c>
      <c r="Y53" s="202">
        <v>0</v>
      </c>
      <c r="Z53" s="202">
        <v>2.33</v>
      </c>
      <c r="AA53" s="202">
        <v>1.51</v>
      </c>
      <c r="AB53" s="202">
        <v>0</v>
      </c>
      <c r="AC53" s="202">
        <v>0.68</v>
      </c>
      <c r="AD53" s="202">
        <v>6.82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7.34</v>
      </c>
      <c r="AS53" s="202">
        <v>17.93</v>
      </c>
      <c r="AT53" s="202">
        <v>15.78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6.01</v>
      </c>
      <c r="J54" s="202">
        <v>1.81</v>
      </c>
      <c r="K54" s="202">
        <v>85.53</v>
      </c>
      <c r="L54" s="202">
        <v>46.11</v>
      </c>
      <c r="M54" s="202">
        <v>0</v>
      </c>
      <c r="N54" s="202">
        <v>1.1599999999999999</v>
      </c>
      <c r="O54" s="202">
        <v>1.94</v>
      </c>
      <c r="P54" s="202">
        <v>2.38</v>
      </c>
      <c r="Q54" s="202">
        <v>2.33</v>
      </c>
      <c r="R54" s="202">
        <v>5</v>
      </c>
      <c r="S54" s="202">
        <v>2.85</v>
      </c>
      <c r="T54" s="202">
        <v>0</v>
      </c>
      <c r="U54" s="202">
        <v>13.25</v>
      </c>
      <c r="V54" s="202">
        <v>0.22</v>
      </c>
      <c r="W54" s="202">
        <v>0.44</v>
      </c>
      <c r="X54" s="202">
        <v>0.96</v>
      </c>
      <c r="Y54" s="202">
        <v>0</v>
      </c>
      <c r="Z54" s="202">
        <v>2.33</v>
      </c>
      <c r="AA54" s="202">
        <v>1.54</v>
      </c>
      <c r="AB54" s="202">
        <v>0</v>
      </c>
      <c r="AC54" s="202">
        <v>0.68</v>
      </c>
      <c r="AD54" s="202">
        <v>6.82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7.34</v>
      </c>
      <c r="AS54" s="202">
        <v>17.93</v>
      </c>
      <c r="AT54" s="202">
        <v>15.78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6.01</v>
      </c>
      <c r="J55" s="202">
        <v>1.81</v>
      </c>
      <c r="K55" s="202">
        <v>85.53</v>
      </c>
      <c r="L55" s="202">
        <v>31.69</v>
      </c>
      <c r="M55" s="202">
        <v>0</v>
      </c>
      <c r="N55" s="202">
        <v>1.1599999999999999</v>
      </c>
      <c r="O55" s="202">
        <v>1.94</v>
      </c>
      <c r="P55" s="202">
        <v>2.38</v>
      </c>
      <c r="Q55" s="202">
        <v>2.33</v>
      </c>
      <c r="R55" s="202">
        <v>5</v>
      </c>
      <c r="S55" s="202">
        <v>2.85</v>
      </c>
      <c r="T55" s="202">
        <v>0</v>
      </c>
      <c r="U55" s="202">
        <v>13.25</v>
      </c>
      <c r="V55" s="202">
        <v>1.05</v>
      </c>
      <c r="W55" s="202">
        <v>0.44</v>
      </c>
      <c r="X55" s="202">
        <v>0.96</v>
      </c>
      <c r="Y55" s="202">
        <v>0</v>
      </c>
      <c r="Z55" s="202">
        <v>19.11</v>
      </c>
      <c r="AA55" s="202">
        <v>11.37</v>
      </c>
      <c r="AB55" s="202">
        <v>0</v>
      </c>
      <c r="AC55" s="202">
        <v>0.91</v>
      </c>
      <c r="AD55" s="202">
        <v>6.82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7.34</v>
      </c>
      <c r="AS55" s="202">
        <v>17.93</v>
      </c>
      <c r="AT55" s="202">
        <v>15.78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6.01</v>
      </c>
      <c r="J56" s="202">
        <v>1.81</v>
      </c>
      <c r="K56" s="202">
        <v>85.53</v>
      </c>
      <c r="L56" s="202">
        <v>31.69</v>
      </c>
      <c r="M56" s="202">
        <v>0</v>
      </c>
      <c r="N56" s="202">
        <v>1.1599999999999999</v>
      </c>
      <c r="O56" s="202">
        <v>1.94</v>
      </c>
      <c r="P56" s="202">
        <v>2.38</v>
      </c>
      <c r="Q56" s="202">
        <v>2.33</v>
      </c>
      <c r="R56" s="202">
        <v>5</v>
      </c>
      <c r="S56" s="202">
        <v>2.85</v>
      </c>
      <c r="T56" s="202">
        <v>0</v>
      </c>
      <c r="U56" s="202">
        <v>13.25</v>
      </c>
      <c r="V56" s="202">
        <v>1.05</v>
      </c>
      <c r="W56" s="202">
        <v>0.44</v>
      </c>
      <c r="X56" s="202">
        <v>0.96</v>
      </c>
      <c r="Y56" s="202">
        <v>0</v>
      </c>
      <c r="Z56" s="202">
        <v>19.11</v>
      </c>
      <c r="AA56" s="202">
        <v>11.37</v>
      </c>
      <c r="AB56" s="202">
        <v>0</v>
      </c>
      <c r="AC56" s="202">
        <v>0.91</v>
      </c>
      <c r="AD56" s="202">
        <v>6.82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7.34</v>
      </c>
      <c r="AS56" s="202">
        <v>17.93</v>
      </c>
      <c r="AT56" s="202">
        <v>15.78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6.01</v>
      </c>
      <c r="J57" s="202">
        <v>1.81</v>
      </c>
      <c r="K57" s="202">
        <v>85.53</v>
      </c>
      <c r="L57" s="202">
        <v>31.69</v>
      </c>
      <c r="M57" s="202">
        <v>0</v>
      </c>
      <c r="N57" s="202">
        <v>1.1599999999999999</v>
      </c>
      <c r="O57" s="202">
        <v>1.94</v>
      </c>
      <c r="P57" s="202">
        <v>2.38</v>
      </c>
      <c r="Q57" s="202">
        <v>2.33</v>
      </c>
      <c r="R57" s="202">
        <v>5</v>
      </c>
      <c r="S57" s="202">
        <v>2.85</v>
      </c>
      <c r="T57" s="202">
        <v>0</v>
      </c>
      <c r="U57" s="202">
        <v>13.25</v>
      </c>
      <c r="V57" s="202">
        <v>1.05</v>
      </c>
      <c r="W57" s="202">
        <v>0.44</v>
      </c>
      <c r="X57" s="202">
        <v>0.96</v>
      </c>
      <c r="Y57" s="202">
        <v>0</v>
      </c>
      <c r="Z57" s="202">
        <v>19.11</v>
      </c>
      <c r="AA57" s="202">
        <v>11.37</v>
      </c>
      <c r="AB57" s="202">
        <v>0</v>
      </c>
      <c r="AC57" s="202">
        <v>0.91</v>
      </c>
      <c r="AD57" s="202">
        <v>6.82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7.34</v>
      </c>
      <c r="AS57" s="202">
        <v>17.93</v>
      </c>
      <c r="AT57" s="202">
        <v>15.78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6.01</v>
      </c>
      <c r="J58" s="202">
        <v>1.81</v>
      </c>
      <c r="K58" s="202">
        <v>85.53</v>
      </c>
      <c r="L58" s="202">
        <v>31.69</v>
      </c>
      <c r="M58" s="202">
        <v>0</v>
      </c>
      <c r="N58" s="202">
        <v>1.1599999999999999</v>
      </c>
      <c r="O58" s="202">
        <v>1.94</v>
      </c>
      <c r="P58" s="202">
        <v>2.38</v>
      </c>
      <c r="Q58" s="202">
        <v>2.33</v>
      </c>
      <c r="R58" s="202">
        <v>5</v>
      </c>
      <c r="S58" s="202">
        <v>2.85</v>
      </c>
      <c r="T58" s="202">
        <v>0</v>
      </c>
      <c r="U58" s="202">
        <v>13.25</v>
      </c>
      <c r="V58" s="202">
        <v>1.05</v>
      </c>
      <c r="W58" s="202">
        <v>0.44</v>
      </c>
      <c r="X58" s="202">
        <v>0.96</v>
      </c>
      <c r="Y58" s="202">
        <v>0</v>
      </c>
      <c r="Z58" s="202">
        <v>19.11</v>
      </c>
      <c r="AA58" s="202">
        <v>11.37</v>
      </c>
      <c r="AB58" s="202">
        <v>0</v>
      </c>
      <c r="AC58" s="202">
        <v>0.91</v>
      </c>
      <c r="AD58" s="202">
        <v>6.82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7.34</v>
      </c>
      <c r="AS58" s="202">
        <v>17.93</v>
      </c>
      <c r="AT58" s="202">
        <v>15.78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6.01</v>
      </c>
      <c r="J59" s="202">
        <v>1.81</v>
      </c>
      <c r="K59" s="202">
        <v>85.53</v>
      </c>
      <c r="L59" s="202">
        <v>31.69</v>
      </c>
      <c r="M59" s="202">
        <v>0</v>
      </c>
      <c r="N59" s="202">
        <v>1.1599999999999999</v>
      </c>
      <c r="O59" s="202">
        <v>1.94</v>
      </c>
      <c r="P59" s="202">
        <v>2.38</v>
      </c>
      <c r="Q59" s="202">
        <v>2.33</v>
      </c>
      <c r="R59" s="202">
        <v>5</v>
      </c>
      <c r="S59" s="202">
        <v>2.85</v>
      </c>
      <c r="T59" s="202">
        <v>0</v>
      </c>
      <c r="U59" s="202">
        <v>13.25</v>
      </c>
      <c r="V59" s="202">
        <v>1.05</v>
      </c>
      <c r="W59" s="202">
        <v>0.44</v>
      </c>
      <c r="X59" s="202">
        <v>0.96</v>
      </c>
      <c r="Y59" s="202">
        <v>0</v>
      </c>
      <c r="Z59" s="202">
        <v>19.11</v>
      </c>
      <c r="AA59" s="202">
        <v>11.37</v>
      </c>
      <c r="AB59" s="202">
        <v>0</v>
      </c>
      <c r="AC59" s="202">
        <v>0.91</v>
      </c>
      <c r="AD59" s="202">
        <v>6.82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7.34</v>
      </c>
      <c r="AS59" s="202">
        <v>17.93</v>
      </c>
      <c r="AT59" s="202">
        <v>15.78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6.01</v>
      </c>
      <c r="J60" s="202">
        <v>1.81</v>
      </c>
      <c r="K60" s="202">
        <v>85.53</v>
      </c>
      <c r="L60" s="202">
        <v>31.69</v>
      </c>
      <c r="M60" s="202">
        <v>0</v>
      </c>
      <c r="N60" s="202">
        <v>1.1599999999999999</v>
      </c>
      <c r="O60" s="202">
        <v>1.94</v>
      </c>
      <c r="P60" s="202">
        <v>2.38</v>
      </c>
      <c r="Q60" s="202">
        <v>2.33</v>
      </c>
      <c r="R60" s="202">
        <v>5</v>
      </c>
      <c r="S60" s="202">
        <v>2.85</v>
      </c>
      <c r="T60" s="202">
        <v>0</v>
      </c>
      <c r="U60" s="202">
        <v>13.25</v>
      </c>
      <c r="V60" s="202">
        <v>1.05</v>
      </c>
      <c r="W60" s="202">
        <v>0.44</v>
      </c>
      <c r="X60" s="202">
        <v>0.96</v>
      </c>
      <c r="Y60" s="202">
        <v>0</v>
      </c>
      <c r="Z60" s="202">
        <v>19.11</v>
      </c>
      <c r="AA60" s="202">
        <v>11.37</v>
      </c>
      <c r="AB60" s="202">
        <v>0</v>
      </c>
      <c r="AC60" s="202">
        <v>0.91</v>
      </c>
      <c r="AD60" s="202">
        <v>6.82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7.34</v>
      </c>
      <c r="AS60" s="202">
        <v>17.93</v>
      </c>
      <c r="AT60" s="202">
        <v>15.78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6.01</v>
      </c>
      <c r="J61" s="202">
        <v>1.81</v>
      </c>
      <c r="K61" s="202">
        <v>85.53</v>
      </c>
      <c r="L61" s="202">
        <v>31.69</v>
      </c>
      <c r="M61" s="202">
        <v>0</v>
      </c>
      <c r="N61" s="202">
        <v>1.1599999999999999</v>
      </c>
      <c r="O61" s="202">
        <v>1.94</v>
      </c>
      <c r="P61" s="202">
        <v>2.38</v>
      </c>
      <c r="Q61" s="202">
        <v>2.33</v>
      </c>
      <c r="R61" s="202">
        <v>5</v>
      </c>
      <c r="S61" s="202">
        <v>2.85</v>
      </c>
      <c r="T61" s="202">
        <v>0</v>
      </c>
      <c r="U61" s="202">
        <v>13.25</v>
      </c>
      <c r="V61" s="202">
        <v>1.05</v>
      </c>
      <c r="W61" s="202">
        <v>0.44</v>
      </c>
      <c r="X61" s="202">
        <v>0.96</v>
      </c>
      <c r="Y61" s="202">
        <v>0</v>
      </c>
      <c r="Z61" s="202">
        <v>19.11</v>
      </c>
      <c r="AA61" s="202">
        <v>11.37</v>
      </c>
      <c r="AB61" s="202">
        <v>0</v>
      </c>
      <c r="AC61" s="202">
        <v>0.91</v>
      </c>
      <c r="AD61" s="202">
        <v>6.82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7.34</v>
      </c>
      <c r="AS61" s="202">
        <v>17.93</v>
      </c>
      <c r="AT61" s="202">
        <v>15.78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6.01</v>
      </c>
      <c r="J62" s="202">
        <v>1.81</v>
      </c>
      <c r="K62" s="202">
        <v>85.53</v>
      </c>
      <c r="L62" s="202">
        <v>31.69</v>
      </c>
      <c r="M62" s="202">
        <v>0</v>
      </c>
      <c r="N62" s="202">
        <v>1.1599999999999999</v>
      </c>
      <c r="O62" s="202">
        <v>1.94</v>
      </c>
      <c r="P62" s="202">
        <v>2.38</v>
      </c>
      <c r="Q62" s="202">
        <v>2.33</v>
      </c>
      <c r="R62" s="202">
        <v>5</v>
      </c>
      <c r="S62" s="202">
        <v>2.85</v>
      </c>
      <c r="T62" s="202">
        <v>0</v>
      </c>
      <c r="U62" s="202">
        <v>13.25</v>
      </c>
      <c r="V62" s="202">
        <v>1.05</v>
      </c>
      <c r="W62" s="202">
        <v>0.44</v>
      </c>
      <c r="X62" s="202">
        <v>0.96</v>
      </c>
      <c r="Y62" s="202">
        <v>0</v>
      </c>
      <c r="Z62" s="202">
        <v>19.11</v>
      </c>
      <c r="AA62" s="202">
        <v>11.37</v>
      </c>
      <c r="AB62" s="202">
        <v>0</v>
      </c>
      <c r="AC62" s="202">
        <v>0.91</v>
      </c>
      <c r="AD62" s="202">
        <v>6.82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7.34</v>
      </c>
      <c r="AS62" s="202">
        <v>17.93</v>
      </c>
      <c r="AT62" s="202">
        <v>15.78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6.01</v>
      </c>
      <c r="J63" s="202">
        <v>1.81</v>
      </c>
      <c r="K63" s="202">
        <v>85.53</v>
      </c>
      <c r="L63" s="202">
        <v>31.69</v>
      </c>
      <c r="M63" s="202">
        <v>0</v>
      </c>
      <c r="N63" s="202">
        <v>1.1599999999999999</v>
      </c>
      <c r="O63" s="202">
        <v>1.94</v>
      </c>
      <c r="P63" s="202">
        <v>2.38</v>
      </c>
      <c r="Q63" s="202">
        <v>2.33</v>
      </c>
      <c r="R63" s="202">
        <v>5</v>
      </c>
      <c r="S63" s="202">
        <v>2.85</v>
      </c>
      <c r="T63" s="202">
        <v>0</v>
      </c>
      <c r="U63" s="202">
        <v>13.25</v>
      </c>
      <c r="V63" s="202">
        <v>1.05</v>
      </c>
      <c r="W63" s="202">
        <v>0.44</v>
      </c>
      <c r="X63" s="202">
        <v>0.96</v>
      </c>
      <c r="Y63" s="202">
        <v>0</v>
      </c>
      <c r="Z63" s="202">
        <v>19.11</v>
      </c>
      <c r="AA63" s="202">
        <v>11.37</v>
      </c>
      <c r="AB63" s="202">
        <v>0</v>
      </c>
      <c r="AC63" s="202">
        <v>0.91</v>
      </c>
      <c r="AD63" s="202">
        <v>6.82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7.31</v>
      </c>
      <c r="AS63" s="202">
        <v>17.93</v>
      </c>
      <c r="AT63" s="202">
        <v>15.78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6.01</v>
      </c>
      <c r="J64" s="202">
        <v>1.81</v>
      </c>
      <c r="K64" s="202">
        <v>85.53</v>
      </c>
      <c r="L64" s="202">
        <v>31.69</v>
      </c>
      <c r="M64" s="202">
        <v>0</v>
      </c>
      <c r="N64" s="202">
        <v>1.1599999999999999</v>
      </c>
      <c r="O64" s="202">
        <v>1.94</v>
      </c>
      <c r="P64" s="202">
        <v>2.38</v>
      </c>
      <c r="Q64" s="202">
        <v>2.33</v>
      </c>
      <c r="R64" s="202">
        <v>5</v>
      </c>
      <c r="S64" s="202">
        <v>2.85</v>
      </c>
      <c r="T64" s="202">
        <v>0</v>
      </c>
      <c r="U64" s="202">
        <v>13.25</v>
      </c>
      <c r="V64" s="202">
        <v>1.05</v>
      </c>
      <c r="W64" s="202">
        <v>0.44</v>
      </c>
      <c r="X64" s="202">
        <v>0.96</v>
      </c>
      <c r="Y64" s="202">
        <v>0</v>
      </c>
      <c r="Z64" s="202">
        <v>19.11</v>
      </c>
      <c r="AA64" s="202">
        <v>11.37</v>
      </c>
      <c r="AB64" s="202">
        <v>0</v>
      </c>
      <c r="AC64" s="202">
        <v>0.91</v>
      </c>
      <c r="AD64" s="202">
        <v>6.82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7.31</v>
      </c>
      <c r="AS64" s="202">
        <v>17.93</v>
      </c>
      <c r="AT64" s="202">
        <v>15.78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6.01</v>
      </c>
      <c r="J65" s="202">
        <v>1.81</v>
      </c>
      <c r="K65" s="202">
        <v>85.53</v>
      </c>
      <c r="L65" s="202">
        <v>31.69</v>
      </c>
      <c r="M65" s="202">
        <v>0</v>
      </c>
      <c r="N65" s="202">
        <v>1.1599999999999999</v>
      </c>
      <c r="O65" s="202">
        <v>1.94</v>
      </c>
      <c r="P65" s="202">
        <v>2.38</v>
      </c>
      <c r="Q65" s="202">
        <v>2.33</v>
      </c>
      <c r="R65" s="202">
        <v>5</v>
      </c>
      <c r="S65" s="202">
        <v>2.85</v>
      </c>
      <c r="T65" s="202">
        <v>0</v>
      </c>
      <c r="U65" s="202">
        <v>13.25</v>
      </c>
      <c r="V65" s="202">
        <v>0.32</v>
      </c>
      <c r="W65" s="202">
        <v>0.44</v>
      </c>
      <c r="X65" s="202">
        <v>0.96</v>
      </c>
      <c r="Y65" s="202">
        <v>0</v>
      </c>
      <c r="Z65" s="202">
        <v>19.11</v>
      </c>
      <c r="AA65" s="202">
        <v>11.7</v>
      </c>
      <c r="AB65" s="202">
        <v>0</v>
      </c>
      <c r="AC65" s="202">
        <v>0.91</v>
      </c>
      <c r="AD65" s="202">
        <v>6.82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7.31</v>
      </c>
      <c r="AS65" s="202">
        <v>17.93</v>
      </c>
      <c r="AT65" s="202">
        <v>15.78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6.01</v>
      </c>
      <c r="J66" s="202">
        <v>1.81</v>
      </c>
      <c r="K66" s="202">
        <v>85.53</v>
      </c>
      <c r="L66" s="202">
        <v>31.69</v>
      </c>
      <c r="M66" s="202">
        <v>0</v>
      </c>
      <c r="N66" s="202">
        <v>1.1599999999999999</v>
      </c>
      <c r="O66" s="202">
        <v>1.94</v>
      </c>
      <c r="P66" s="202">
        <v>2.38</v>
      </c>
      <c r="Q66" s="202">
        <v>2.33</v>
      </c>
      <c r="R66" s="202">
        <v>5</v>
      </c>
      <c r="S66" s="202">
        <v>2.85</v>
      </c>
      <c r="T66" s="202">
        <v>0</v>
      </c>
      <c r="U66" s="202">
        <v>13.25</v>
      </c>
      <c r="V66" s="202">
        <v>0.22</v>
      </c>
      <c r="W66" s="202">
        <v>0.44</v>
      </c>
      <c r="X66" s="202">
        <v>0.96</v>
      </c>
      <c r="Y66" s="202">
        <v>0</v>
      </c>
      <c r="Z66" s="202">
        <v>19.11</v>
      </c>
      <c r="AA66" s="202">
        <v>11.7</v>
      </c>
      <c r="AB66" s="202">
        <v>0</v>
      </c>
      <c r="AC66" s="202">
        <v>0.91</v>
      </c>
      <c r="AD66" s="202">
        <v>6.82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7.31</v>
      </c>
      <c r="AS66" s="202">
        <v>17.93</v>
      </c>
      <c r="AT66" s="202">
        <v>15.78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6.01</v>
      </c>
      <c r="J67" s="202">
        <v>1.81</v>
      </c>
      <c r="K67" s="202">
        <v>85.53</v>
      </c>
      <c r="L67" s="202">
        <v>31.69</v>
      </c>
      <c r="M67" s="202">
        <v>0</v>
      </c>
      <c r="N67" s="202">
        <v>1.1599999999999999</v>
      </c>
      <c r="O67" s="202">
        <v>1.94</v>
      </c>
      <c r="P67" s="202">
        <v>2.38</v>
      </c>
      <c r="Q67" s="202">
        <v>0.2</v>
      </c>
      <c r="R67" s="202">
        <v>0.41</v>
      </c>
      <c r="S67" s="202">
        <v>0.26</v>
      </c>
      <c r="T67" s="202">
        <v>0</v>
      </c>
      <c r="U67" s="202">
        <v>13.25</v>
      </c>
      <c r="V67" s="202">
        <v>0.22</v>
      </c>
      <c r="W67" s="202">
        <v>0.44</v>
      </c>
      <c r="X67" s="202">
        <v>0.96</v>
      </c>
      <c r="Y67" s="202">
        <v>0</v>
      </c>
      <c r="Z67" s="202">
        <v>1.36</v>
      </c>
      <c r="AA67" s="202">
        <v>0.88</v>
      </c>
      <c r="AB67" s="202">
        <v>0</v>
      </c>
      <c r="AC67" s="202">
        <v>0.91</v>
      </c>
      <c r="AD67" s="202">
        <v>6.82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7.31</v>
      </c>
      <c r="AS67" s="202">
        <v>17.93</v>
      </c>
      <c r="AT67" s="202">
        <v>15.78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6.01</v>
      </c>
      <c r="J68" s="202">
        <v>1.81</v>
      </c>
      <c r="K68" s="202">
        <v>85.53</v>
      </c>
      <c r="L68" s="202">
        <v>31.69</v>
      </c>
      <c r="M68" s="202">
        <v>0</v>
      </c>
      <c r="N68" s="202">
        <v>1.1599999999999999</v>
      </c>
      <c r="O68" s="202">
        <v>1.94</v>
      </c>
      <c r="P68" s="202">
        <v>2.38</v>
      </c>
      <c r="Q68" s="202">
        <v>0.2</v>
      </c>
      <c r="R68" s="202">
        <v>0.41</v>
      </c>
      <c r="S68" s="202">
        <v>0.26</v>
      </c>
      <c r="T68" s="202">
        <v>0</v>
      </c>
      <c r="U68" s="202">
        <v>13.25</v>
      </c>
      <c r="V68" s="202">
        <v>0.22</v>
      </c>
      <c r="W68" s="202">
        <v>0.44</v>
      </c>
      <c r="X68" s="202">
        <v>0.96</v>
      </c>
      <c r="Y68" s="202">
        <v>0</v>
      </c>
      <c r="Z68" s="202">
        <v>1.36</v>
      </c>
      <c r="AA68" s="202">
        <v>0.88</v>
      </c>
      <c r="AB68" s="202">
        <v>0</v>
      </c>
      <c r="AC68" s="202">
        <v>0.91</v>
      </c>
      <c r="AD68" s="202">
        <v>6.82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7.31</v>
      </c>
      <c r="AS68" s="202">
        <v>17.93</v>
      </c>
      <c r="AT68" s="202">
        <v>15.78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6.01</v>
      </c>
      <c r="J69" s="202">
        <v>1.81</v>
      </c>
      <c r="K69" s="202">
        <v>85.53</v>
      </c>
      <c r="L69" s="202">
        <v>31.69</v>
      </c>
      <c r="M69" s="202">
        <v>0</v>
      </c>
      <c r="N69" s="202">
        <v>1.1599999999999999</v>
      </c>
      <c r="O69" s="202">
        <v>1.94</v>
      </c>
      <c r="P69" s="202">
        <v>2.38</v>
      </c>
      <c r="Q69" s="202">
        <v>0.2</v>
      </c>
      <c r="R69" s="202">
        <v>0.41</v>
      </c>
      <c r="S69" s="202">
        <v>0.26</v>
      </c>
      <c r="T69" s="202">
        <v>0</v>
      </c>
      <c r="U69" s="202">
        <v>13.25</v>
      </c>
      <c r="V69" s="202">
        <v>0.22</v>
      </c>
      <c r="W69" s="202">
        <v>0.44</v>
      </c>
      <c r="X69" s="202">
        <v>0.96</v>
      </c>
      <c r="Y69" s="202">
        <v>0</v>
      </c>
      <c r="Z69" s="202">
        <v>1.36</v>
      </c>
      <c r="AA69" s="202">
        <v>0.88</v>
      </c>
      <c r="AB69" s="202">
        <v>0</v>
      </c>
      <c r="AC69" s="202">
        <v>0.91</v>
      </c>
      <c r="AD69" s="202">
        <v>6.82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7.31</v>
      </c>
      <c r="AS69" s="202">
        <v>17.93</v>
      </c>
      <c r="AT69" s="202">
        <v>15.78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6.01</v>
      </c>
      <c r="J70" s="202">
        <v>1.81</v>
      </c>
      <c r="K70" s="202">
        <v>85.53</v>
      </c>
      <c r="L70" s="202">
        <v>31.69</v>
      </c>
      <c r="M70" s="202">
        <v>0</v>
      </c>
      <c r="N70" s="202">
        <v>1.1599999999999999</v>
      </c>
      <c r="O70" s="202">
        <v>1.94</v>
      </c>
      <c r="P70" s="202">
        <v>2.38</v>
      </c>
      <c r="Q70" s="202">
        <v>0.2</v>
      </c>
      <c r="R70" s="202">
        <v>0.41</v>
      </c>
      <c r="S70" s="202">
        <v>0.26</v>
      </c>
      <c r="T70" s="202">
        <v>0</v>
      </c>
      <c r="U70" s="202">
        <v>13.25</v>
      </c>
      <c r="V70" s="202">
        <v>0.22</v>
      </c>
      <c r="W70" s="202">
        <v>0.44</v>
      </c>
      <c r="X70" s="202">
        <v>0.96</v>
      </c>
      <c r="Y70" s="202">
        <v>0</v>
      </c>
      <c r="Z70" s="202">
        <v>1.36</v>
      </c>
      <c r="AA70" s="202">
        <v>0.88</v>
      </c>
      <c r="AB70" s="202">
        <v>0</v>
      </c>
      <c r="AC70" s="202">
        <v>0.91</v>
      </c>
      <c r="AD70" s="202">
        <v>6.82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7.31</v>
      </c>
      <c r="AS70" s="202">
        <v>17.93</v>
      </c>
      <c r="AT70" s="202">
        <v>15.78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6.01</v>
      </c>
      <c r="J71" s="202">
        <v>1.81</v>
      </c>
      <c r="K71" s="202">
        <v>6.27</v>
      </c>
      <c r="L71" s="202">
        <v>4.9000000000000004</v>
      </c>
      <c r="M71" s="202">
        <v>0</v>
      </c>
      <c r="N71" s="202">
        <v>1.1599999999999999</v>
      </c>
      <c r="O71" s="202">
        <v>1.94</v>
      </c>
      <c r="P71" s="202">
        <v>2.38</v>
      </c>
      <c r="Q71" s="202">
        <v>0.2</v>
      </c>
      <c r="R71" s="202">
        <v>0.41</v>
      </c>
      <c r="S71" s="202">
        <v>0.26</v>
      </c>
      <c r="T71" s="202">
        <v>0</v>
      </c>
      <c r="U71" s="202">
        <v>13.25</v>
      </c>
      <c r="V71" s="202">
        <v>0.22</v>
      </c>
      <c r="W71" s="202">
        <v>0.44</v>
      </c>
      <c r="X71" s="202">
        <v>0.96</v>
      </c>
      <c r="Y71" s="202">
        <v>0</v>
      </c>
      <c r="Z71" s="202">
        <v>1.36</v>
      </c>
      <c r="AA71" s="202">
        <v>0.88</v>
      </c>
      <c r="AB71" s="202">
        <v>0</v>
      </c>
      <c r="AC71" s="202">
        <v>0.68</v>
      </c>
      <c r="AD71" s="202">
        <v>6.82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7.31</v>
      </c>
      <c r="AS71" s="202">
        <v>17.93</v>
      </c>
      <c r="AT71" s="202">
        <v>15.78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6.01</v>
      </c>
      <c r="J72" s="202">
        <v>1.81</v>
      </c>
      <c r="K72" s="202">
        <v>6.27</v>
      </c>
      <c r="L72" s="202">
        <v>4.9000000000000004</v>
      </c>
      <c r="M72" s="202">
        <v>0</v>
      </c>
      <c r="N72" s="202">
        <v>1.1599999999999999</v>
      </c>
      <c r="O72" s="202">
        <v>1.94</v>
      </c>
      <c r="P72" s="202">
        <v>2.38</v>
      </c>
      <c r="Q72" s="202">
        <v>0.2</v>
      </c>
      <c r="R72" s="202">
        <v>0.41</v>
      </c>
      <c r="S72" s="202">
        <v>0.26</v>
      </c>
      <c r="T72" s="202">
        <v>0</v>
      </c>
      <c r="U72" s="202">
        <v>13.25</v>
      </c>
      <c r="V72" s="202">
        <v>0.22</v>
      </c>
      <c r="W72" s="202">
        <v>0.44</v>
      </c>
      <c r="X72" s="202">
        <v>0.96</v>
      </c>
      <c r="Y72" s="202">
        <v>0</v>
      </c>
      <c r="Z72" s="202">
        <v>1.36</v>
      </c>
      <c r="AA72" s="202">
        <v>0.88</v>
      </c>
      <c r="AB72" s="202">
        <v>0</v>
      </c>
      <c r="AC72" s="202">
        <v>0.68</v>
      </c>
      <c r="AD72" s="202">
        <v>6.82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7.39</v>
      </c>
      <c r="AS72" s="202">
        <v>17.93</v>
      </c>
      <c r="AT72" s="202">
        <v>15.78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6.01</v>
      </c>
      <c r="J73" s="202">
        <v>1.81</v>
      </c>
      <c r="K73" s="202">
        <v>6.27</v>
      </c>
      <c r="L73" s="202">
        <v>2.5</v>
      </c>
      <c r="M73" s="202">
        <v>0</v>
      </c>
      <c r="N73" s="202">
        <v>1.1599999999999999</v>
      </c>
      <c r="O73" s="202">
        <v>1.94</v>
      </c>
      <c r="P73" s="202">
        <v>2.38</v>
      </c>
      <c r="Q73" s="202">
        <v>0.2</v>
      </c>
      <c r="R73" s="202">
        <v>0.41</v>
      </c>
      <c r="S73" s="202">
        <v>0.26</v>
      </c>
      <c r="T73" s="202">
        <v>0</v>
      </c>
      <c r="U73" s="202">
        <v>13.25</v>
      </c>
      <c r="V73" s="202">
        <v>0.22</v>
      </c>
      <c r="W73" s="202">
        <v>0.44</v>
      </c>
      <c r="X73" s="202">
        <v>0.96</v>
      </c>
      <c r="Y73" s="202">
        <v>0</v>
      </c>
      <c r="Z73" s="202">
        <v>1.36</v>
      </c>
      <c r="AA73" s="202">
        <v>0.88</v>
      </c>
      <c r="AB73" s="202">
        <v>0</v>
      </c>
      <c r="AC73" s="202">
        <v>0.68</v>
      </c>
      <c r="AD73" s="202">
        <v>6.82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7.39</v>
      </c>
      <c r="AS73" s="202">
        <v>17.93</v>
      </c>
      <c r="AT73" s="202">
        <v>15.78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6.01</v>
      </c>
      <c r="J74" s="202">
        <v>1.81</v>
      </c>
      <c r="K74" s="202">
        <v>6.27</v>
      </c>
      <c r="L74" s="202">
        <v>2.5</v>
      </c>
      <c r="M74" s="202">
        <v>0</v>
      </c>
      <c r="N74" s="202">
        <v>1.1599999999999999</v>
      </c>
      <c r="O74" s="202">
        <v>1.94</v>
      </c>
      <c r="P74" s="202">
        <v>2.38</v>
      </c>
      <c r="Q74" s="202">
        <v>0.2</v>
      </c>
      <c r="R74" s="202">
        <v>0.41</v>
      </c>
      <c r="S74" s="202">
        <v>0.26</v>
      </c>
      <c r="T74" s="202">
        <v>0</v>
      </c>
      <c r="U74" s="202">
        <v>13.25</v>
      </c>
      <c r="V74" s="202">
        <v>0.22</v>
      </c>
      <c r="W74" s="202">
        <v>0.44</v>
      </c>
      <c r="X74" s="202">
        <v>0.96</v>
      </c>
      <c r="Y74" s="202">
        <v>0</v>
      </c>
      <c r="Z74" s="202">
        <v>1.36</v>
      </c>
      <c r="AA74" s="202">
        <v>0.88</v>
      </c>
      <c r="AB74" s="202">
        <v>0</v>
      </c>
      <c r="AC74" s="202">
        <v>0.68</v>
      </c>
      <c r="AD74" s="202">
        <v>6.82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7.39</v>
      </c>
      <c r="AS74" s="202">
        <v>17.93</v>
      </c>
      <c r="AT74" s="202">
        <v>15.78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6.01</v>
      </c>
      <c r="J75" s="202">
        <v>1.81</v>
      </c>
      <c r="K75" s="202">
        <v>6.27</v>
      </c>
      <c r="L75" s="202">
        <v>2.5</v>
      </c>
      <c r="M75" s="202">
        <v>0</v>
      </c>
      <c r="N75" s="202">
        <v>1.1599999999999999</v>
      </c>
      <c r="O75" s="202">
        <v>1.94</v>
      </c>
      <c r="P75" s="202">
        <v>2.38</v>
      </c>
      <c r="Q75" s="202">
        <v>0.2</v>
      </c>
      <c r="R75" s="202">
        <v>0.41</v>
      </c>
      <c r="S75" s="202">
        <v>0.26</v>
      </c>
      <c r="T75" s="202">
        <v>0</v>
      </c>
      <c r="U75" s="202">
        <v>13.25</v>
      </c>
      <c r="V75" s="202">
        <v>0.22</v>
      </c>
      <c r="W75" s="202">
        <v>0.44</v>
      </c>
      <c r="X75" s="202">
        <v>0.96</v>
      </c>
      <c r="Y75" s="202">
        <v>0</v>
      </c>
      <c r="Z75" s="202">
        <v>1.36</v>
      </c>
      <c r="AA75" s="202">
        <v>0.88</v>
      </c>
      <c r="AB75" s="202">
        <v>0</v>
      </c>
      <c r="AC75" s="202">
        <v>0.68</v>
      </c>
      <c r="AD75" s="202">
        <v>6.82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7.39</v>
      </c>
      <c r="AS75" s="202">
        <v>17.93</v>
      </c>
      <c r="AT75" s="202">
        <v>15.78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6.01</v>
      </c>
      <c r="J76" s="202">
        <v>1.81</v>
      </c>
      <c r="K76" s="202">
        <v>6.27</v>
      </c>
      <c r="L76" s="202">
        <v>2.5</v>
      </c>
      <c r="M76" s="202">
        <v>0</v>
      </c>
      <c r="N76" s="202">
        <v>1.1599999999999999</v>
      </c>
      <c r="O76" s="202">
        <v>1.94</v>
      </c>
      <c r="P76" s="202">
        <v>2.38</v>
      </c>
      <c r="Q76" s="202">
        <v>0.2</v>
      </c>
      <c r="R76" s="202">
        <v>0.41</v>
      </c>
      <c r="S76" s="202">
        <v>0.26</v>
      </c>
      <c r="T76" s="202">
        <v>0</v>
      </c>
      <c r="U76" s="202">
        <v>13.25</v>
      </c>
      <c r="V76" s="202">
        <v>0.22</v>
      </c>
      <c r="W76" s="202">
        <v>0.44</v>
      </c>
      <c r="X76" s="202">
        <v>0.96</v>
      </c>
      <c r="Y76" s="202">
        <v>0</v>
      </c>
      <c r="Z76" s="202">
        <v>1.36</v>
      </c>
      <c r="AA76" s="202">
        <v>0.88</v>
      </c>
      <c r="AB76" s="202">
        <v>0</v>
      </c>
      <c r="AC76" s="202">
        <v>0.68</v>
      </c>
      <c r="AD76" s="202">
        <v>6.82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7.39</v>
      </c>
      <c r="AS76" s="202">
        <v>17.93</v>
      </c>
      <c r="AT76" s="202">
        <v>15.78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6.01</v>
      </c>
      <c r="J77" s="202">
        <v>1.81</v>
      </c>
      <c r="K77" s="202">
        <v>6.27</v>
      </c>
      <c r="L77" s="202">
        <v>2.5</v>
      </c>
      <c r="M77" s="202">
        <v>0</v>
      </c>
      <c r="N77" s="202">
        <v>1.1599999999999999</v>
      </c>
      <c r="O77" s="202">
        <v>1.94</v>
      </c>
      <c r="P77" s="202">
        <v>2.38</v>
      </c>
      <c r="Q77" s="202">
        <v>0.2</v>
      </c>
      <c r="R77" s="202">
        <v>0.41</v>
      </c>
      <c r="S77" s="202">
        <v>0.26</v>
      </c>
      <c r="T77" s="202">
        <v>0</v>
      </c>
      <c r="U77" s="202">
        <v>13.25</v>
      </c>
      <c r="V77" s="202">
        <v>0.22</v>
      </c>
      <c r="W77" s="202">
        <v>0.44</v>
      </c>
      <c r="X77" s="202">
        <v>0.96</v>
      </c>
      <c r="Y77" s="202">
        <v>0</v>
      </c>
      <c r="Z77" s="202">
        <v>1.36</v>
      </c>
      <c r="AA77" s="202">
        <v>0.88</v>
      </c>
      <c r="AB77" s="202">
        <v>0</v>
      </c>
      <c r="AC77" s="202">
        <v>0.68</v>
      </c>
      <c r="AD77" s="202">
        <v>6.82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7.55</v>
      </c>
      <c r="AS77" s="202">
        <v>17.93</v>
      </c>
      <c r="AT77" s="202">
        <v>15.78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6.01</v>
      </c>
      <c r="J78" s="202">
        <v>1.81</v>
      </c>
      <c r="K78" s="202">
        <v>6.27</v>
      </c>
      <c r="L78" s="202">
        <v>2.5</v>
      </c>
      <c r="M78" s="202">
        <v>0</v>
      </c>
      <c r="N78" s="202">
        <v>1.1599999999999999</v>
      </c>
      <c r="O78" s="202">
        <v>1.94</v>
      </c>
      <c r="P78" s="202">
        <v>2.38</v>
      </c>
      <c r="Q78" s="202">
        <v>0.2</v>
      </c>
      <c r="R78" s="202">
        <v>0.41</v>
      </c>
      <c r="S78" s="202">
        <v>0.26</v>
      </c>
      <c r="T78" s="202">
        <v>0</v>
      </c>
      <c r="U78" s="202">
        <v>13.25</v>
      </c>
      <c r="V78" s="202">
        <v>0.22</v>
      </c>
      <c r="W78" s="202">
        <v>0.44</v>
      </c>
      <c r="X78" s="202">
        <v>0.96</v>
      </c>
      <c r="Y78" s="202">
        <v>0</v>
      </c>
      <c r="Z78" s="202">
        <v>1.36</v>
      </c>
      <c r="AA78" s="202">
        <v>0.88</v>
      </c>
      <c r="AB78" s="202">
        <v>0</v>
      </c>
      <c r="AC78" s="202">
        <v>0.68</v>
      </c>
      <c r="AD78" s="202">
        <v>6.82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7.55</v>
      </c>
      <c r="AS78" s="202">
        <v>17.93</v>
      </c>
      <c r="AT78" s="202">
        <v>15.78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6.01</v>
      </c>
      <c r="J79" s="202">
        <v>1.81</v>
      </c>
      <c r="K79" s="202">
        <v>43.91</v>
      </c>
      <c r="L79" s="202">
        <v>0</v>
      </c>
      <c r="M79" s="202">
        <v>0</v>
      </c>
      <c r="N79" s="202">
        <v>1.1599999999999999</v>
      </c>
      <c r="O79" s="202">
        <v>1.94</v>
      </c>
      <c r="P79" s="202">
        <v>2.38</v>
      </c>
      <c r="Q79" s="202">
        <v>0.2</v>
      </c>
      <c r="R79" s="202">
        <v>0.41</v>
      </c>
      <c r="S79" s="202">
        <v>0.26</v>
      </c>
      <c r="T79" s="202">
        <v>0</v>
      </c>
      <c r="U79" s="202">
        <v>13.25</v>
      </c>
      <c r="V79" s="202">
        <v>0.22</v>
      </c>
      <c r="W79" s="202">
        <v>0.44</v>
      </c>
      <c r="X79" s="202">
        <v>0.96</v>
      </c>
      <c r="Y79" s="202">
        <v>0</v>
      </c>
      <c r="Z79" s="202">
        <v>1.36</v>
      </c>
      <c r="AA79" s="202">
        <v>0.88</v>
      </c>
      <c r="AB79" s="202">
        <v>0</v>
      </c>
      <c r="AC79" s="202">
        <v>0.68</v>
      </c>
      <c r="AD79" s="202">
        <v>6.82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7.55</v>
      </c>
      <c r="AS79" s="202">
        <v>17.93</v>
      </c>
      <c r="AT79" s="202">
        <v>15.78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6.01</v>
      </c>
      <c r="J80" s="202">
        <v>1.81</v>
      </c>
      <c r="K80" s="202">
        <v>53.15</v>
      </c>
      <c r="L80" s="202">
        <v>2.5</v>
      </c>
      <c r="M80" s="202">
        <v>0</v>
      </c>
      <c r="N80" s="202">
        <v>1.1599999999999999</v>
      </c>
      <c r="O80" s="202">
        <v>1.94</v>
      </c>
      <c r="P80" s="202">
        <v>2.38</v>
      </c>
      <c r="Q80" s="202">
        <v>0.2</v>
      </c>
      <c r="R80" s="202">
        <v>0.41</v>
      </c>
      <c r="S80" s="202">
        <v>0.26</v>
      </c>
      <c r="T80" s="202">
        <v>0</v>
      </c>
      <c r="U80" s="202">
        <v>13.25</v>
      </c>
      <c r="V80" s="202">
        <v>0.22</v>
      </c>
      <c r="W80" s="202">
        <v>0.44</v>
      </c>
      <c r="X80" s="202">
        <v>0.96</v>
      </c>
      <c r="Y80" s="202">
        <v>0</v>
      </c>
      <c r="Z80" s="202">
        <v>1.36</v>
      </c>
      <c r="AA80" s="202">
        <v>0.88</v>
      </c>
      <c r="AB80" s="202">
        <v>0</v>
      </c>
      <c r="AC80" s="202">
        <v>0.68</v>
      </c>
      <c r="AD80" s="202">
        <v>6.82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7.55</v>
      </c>
      <c r="AS80" s="202">
        <v>17.93</v>
      </c>
      <c r="AT80" s="202">
        <v>15.78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6.01</v>
      </c>
      <c r="J81" s="202">
        <v>1.81</v>
      </c>
      <c r="K81" s="202">
        <v>53.15</v>
      </c>
      <c r="L81" s="202">
        <v>2.5</v>
      </c>
      <c r="M81" s="202">
        <v>0</v>
      </c>
      <c r="N81" s="202">
        <v>1.1599999999999999</v>
      </c>
      <c r="O81" s="202">
        <v>1.94</v>
      </c>
      <c r="P81" s="202">
        <v>2.38</v>
      </c>
      <c r="Q81" s="202">
        <v>0.2</v>
      </c>
      <c r="R81" s="202">
        <v>0.41</v>
      </c>
      <c r="S81" s="202">
        <v>0.26</v>
      </c>
      <c r="T81" s="202">
        <v>0</v>
      </c>
      <c r="U81" s="202">
        <v>13.25</v>
      </c>
      <c r="V81" s="202">
        <v>0.22</v>
      </c>
      <c r="W81" s="202">
        <v>0.44</v>
      </c>
      <c r="X81" s="202">
        <v>0.96</v>
      </c>
      <c r="Y81" s="202">
        <v>0</v>
      </c>
      <c r="Z81" s="202">
        <v>1.36</v>
      </c>
      <c r="AA81" s="202">
        <v>0.88</v>
      </c>
      <c r="AB81" s="202">
        <v>0</v>
      </c>
      <c r="AC81" s="202">
        <v>0.68</v>
      </c>
      <c r="AD81" s="202">
        <v>6.82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7.55</v>
      </c>
      <c r="AS81" s="202">
        <v>17.93</v>
      </c>
      <c r="AT81" s="202">
        <v>15.78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6.01</v>
      </c>
      <c r="J82" s="202">
        <v>1.81</v>
      </c>
      <c r="K82" s="202">
        <v>53.15</v>
      </c>
      <c r="L82" s="202">
        <v>2.5</v>
      </c>
      <c r="M82" s="202">
        <v>0</v>
      </c>
      <c r="N82" s="202">
        <v>1.1599999999999999</v>
      </c>
      <c r="O82" s="202">
        <v>1.94</v>
      </c>
      <c r="P82" s="202">
        <v>2.38</v>
      </c>
      <c r="Q82" s="202">
        <v>0.2</v>
      </c>
      <c r="R82" s="202">
        <v>0.41</v>
      </c>
      <c r="S82" s="202">
        <v>0.26</v>
      </c>
      <c r="T82" s="202">
        <v>0</v>
      </c>
      <c r="U82" s="202">
        <v>13.25</v>
      </c>
      <c r="V82" s="202">
        <v>0.22</v>
      </c>
      <c r="W82" s="202">
        <v>0.44</v>
      </c>
      <c r="X82" s="202">
        <v>0.96</v>
      </c>
      <c r="Y82" s="202">
        <v>0</v>
      </c>
      <c r="Z82" s="202">
        <v>1.36</v>
      </c>
      <c r="AA82" s="202">
        <v>0.88</v>
      </c>
      <c r="AB82" s="202">
        <v>0</v>
      </c>
      <c r="AC82" s="202">
        <v>0.68</v>
      </c>
      <c r="AD82" s="202">
        <v>6.82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7.55</v>
      </c>
      <c r="AS82" s="202">
        <v>17.93</v>
      </c>
      <c r="AT82" s="202">
        <v>15.78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6.01</v>
      </c>
      <c r="J83" s="202">
        <v>1.81</v>
      </c>
      <c r="K83" s="202">
        <v>6.27</v>
      </c>
      <c r="L83" s="202">
        <v>2.5</v>
      </c>
      <c r="M83" s="202">
        <v>0</v>
      </c>
      <c r="N83" s="202">
        <v>1.1599999999999999</v>
      </c>
      <c r="O83" s="202">
        <v>1.94</v>
      </c>
      <c r="P83" s="202">
        <v>2.38</v>
      </c>
      <c r="Q83" s="202">
        <v>0.2</v>
      </c>
      <c r="R83" s="202">
        <v>0.41</v>
      </c>
      <c r="S83" s="202">
        <v>0.26</v>
      </c>
      <c r="T83" s="202">
        <v>0</v>
      </c>
      <c r="U83" s="202">
        <v>13.25</v>
      </c>
      <c r="V83" s="202">
        <v>0.22</v>
      </c>
      <c r="W83" s="202">
        <v>0.44</v>
      </c>
      <c r="X83" s="202">
        <v>0.96</v>
      </c>
      <c r="Y83" s="202">
        <v>0</v>
      </c>
      <c r="Z83" s="202">
        <v>1.36</v>
      </c>
      <c r="AA83" s="202">
        <v>0.88</v>
      </c>
      <c r="AB83" s="202">
        <v>0</v>
      </c>
      <c r="AC83" s="202">
        <v>0.68</v>
      </c>
      <c r="AD83" s="202">
        <v>6.82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7.55</v>
      </c>
      <c r="AS83" s="202">
        <v>17.93</v>
      </c>
      <c r="AT83" s="202">
        <v>15.78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6.01</v>
      </c>
      <c r="J84" s="202">
        <v>1.81</v>
      </c>
      <c r="K84" s="202">
        <v>6.27</v>
      </c>
      <c r="L84" s="202">
        <v>2.5</v>
      </c>
      <c r="M84" s="202">
        <v>0</v>
      </c>
      <c r="N84" s="202">
        <v>1.1599999999999999</v>
      </c>
      <c r="O84" s="202">
        <v>1.94</v>
      </c>
      <c r="P84" s="202">
        <v>2.38</v>
      </c>
      <c r="Q84" s="202">
        <v>0.2</v>
      </c>
      <c r="R84" s="202">
        <v>0.41</v>
      </c>
      <c r="S84" s="202">
        <v>0.26</v>
      </c>
      <c r="T84" s="202">
        <v>0</v>
      </c>
      <c r="U84" s="202">
        <v>13.25</v>
      </c>
      <c r="V84" s="202">
        <v>0.22</v>
      </c>
      <c r="W84" s="202">
        <v>0.44</v>
      </c>
      <c r="X84" s="202">
        <v>0.96</v>
      </c>
      <c r="Y84" s="202">
        <v>0</v>
      </c>
      <c r="Z84" s="202">
        <v>1.36</v>
      </c>
      <c r="AA84" s="202">
        <v>0.88</v>
      </c>
      <c r="AB84" s="202">
        <v>0</v>
      </c>
      <c r="AC84" s="202">
        <v>0.68</v>
      </c>
      <c r="AD84" s="202">
        <v>6.82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7.55</v>
      </c>
      <c r="AS84" s="202">
        <v>17.93</v>
      </c>
      <c r="AT84" s="202">
        <v>15.78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6.01</v>
      </c>
      <c r="J85" s="202">
        <v>1.81</v>
      </c>
      <c r="K85" s="202">
        <v>6.27</v>
      </c>
      <c r="L85" s="202">
        <v>2.5</v>
      </c>
      <c r="M85" s="202">
        <v>0</v>
      </c>
      <c r="N85" s="202">
        <v>1.1599999999999999</v>
      </c>
      <c r="O85" s="202">
        <v>1.94</v>
      </c>
      <c r="P85" s="202">
        <v>2.38</v>
      </c>
      <c r="Q85" s="202">
        <v>0.2</v>
      </c>
      <c r="R85" s="202">
        <v>0.41</v>
      </c>
      <c r="S85" s="202">
        <v>0.26</v>
      </c>
      <c r="T85" s="202">
        <v>0</v>
      </c>
      <c r="U85" s="202">
        <v>13.25</v>
      </c>
      <c r="V85" s="202">
        <v>0.22</v>
      </c>
      <c r="W85" s="202">
        <v>0.44</v>
      </c>
      <c r="X85" s="202">
        <v>0.96</v>
      </c>
      <c r="Y85" s="202">
        <v>0</v>
      </c>
      <c r="Z85" s="202">
        <v>1.36</v>
      </c>
      <c r="AA85" s="202">
        <v>0.88</v>
      </c>
      <c r="AB85" s="202">
        <v>0</v>
      </c>
      <c r="AC85" s="202">
        <v>0.68</v>
      </c>
      <c r="AD85" s="202">
        <v>6.82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7.55</v>
      </c>
      <c r="AS85" s="202">
        <v>17.93</v>
      </c>
      <c r="AT85" s="202">
        <v>15.78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6.01</v>
      </c>
      <c r="J86" s="202">
        <v>1.81</v>
      </c>
      <c r="K86" s="202">
        <v>6.77</v>
      </c>
      <c r="L86" s="202">
        <v>2.5</v>
      </c>
      <c r="M86" s="202">
        <v>0</v>
      </c>
      <c r="N86" s="202">
        <v>1.1599999999999999</v>
      </c>
      <c r="O86" s="202">
        <v>1.94</v>
      </c>
      <c r="P86" s="202">
        <v>2.38</v>
      </c>
      <c r="Q86" s="202">
        <v>0.2</v>
      </c>
      <c r="R86" s="202">
        <v>0.41</v>
      </c>
      <c r="S86" s="202">
        <v>0.26</v>
      </c>
      <c r="T86" s="202">
        <v>0</v>
      </c>
      <c r="U86" s="202">
        <v>13.25</v>
      </c>
      <c r="V86" s="202">
        <v>0.22</v>
      </c>
      <c r="W86" s="202">
        <v>0.44</v>
      </c>
      <c r="X86" s="202">
        <v>0.96</v>
      </c>
      <c r="Y86" s="202">
        <v>0</v>
      </c>
      <c r="Z86" s="202">
        <v>1.36</v>
      </c>
      <c r="AA86" s="202">
        <v>0.88</v>
      </c>
      <c r="AB86" s="202">
        <v>0</v>
      </c>
      <c r="AC86" s="202">
        <v>0.68</v>
      </c>
      <c r="AD86" s="202">
        <v>6.82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7.55</v>
      </c>
      <c r="AS86" s="202">
        <v>17.93</v>
      </c>
      <c r="AT86" s="202">
        <v>15.78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6.01</v>
      </c>
      <c r="J87" s="202">
        <v>1.81</v>
      </c>
      <c r="K87" s="202">
        <v>69.14</v>
      </c>
      <c r="L87" s="202">
        <v>2.5</v>
      </c>
      <c r="M87" s="202">
        <v>0</v>
      </c>
      <c r="N87" s="202">
        <v>1.1599999999999999</v>
      </c>
      <c r="O87" s="202">
        <v>1.94</v>
      </c>
      <c r="P87" s="202">
        <v>2.38</v>
      </c>
      <c r="Q87" s="202">
        <v>0.2</v>
      </c>
      <c r="R87" s="202">
        <v>0.41</v>
      </c>
      <c r="S87" s="202">
        <v>0.26</v>
      </c>
      <c r="T87" s="202">
        <v>0</v>
      </c>
      <c r="U87" s="202">
        <v>13.25</v>
      </c>
      <c r="V87" s="202">
        <v>0.22</v>
      </c>
      <c r="W87" s="202">
        <v>0.44</v>
      </c>
      <c r="X87" s="202">
        <v>0.96</v>
      </c>
      <c r="Y87" s="202">
        <v>0</v>
      </c>
      <c r="Z87" s="202">
        <v>1.36</v>
      </c>
      <c r="AA87" s="202">
        <v>0.88</v>
      </c>
      <c r="AB87" s="202">
        <v>0</v>
      </c>
      <c r="AC87" s="202">
        <v>0.68</v>
      </c>
      <c r="AD87" s="202">
        <v>6.82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7.6</v>
      </c>
      <c r="AS87" s="202">
        <v>17.93</v>
      </c>
      <c r="AT87" s="202">
        <v>15.78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6.01</v>
      </c>
      <c r="J88" s="202">
        <v>1.81</v>
      </c>
      <c r="K88" s="202">
        <v>79.52</v>
      </c>
      <c r="L88" s="202">
        <v>2.5</v>
      </c>
      <c r="M88" s="202">
        <v>0</v>
      </c>
      <c r="N88" s="202">
        <v>1.1599999999999999</v>
      </c>
      <c r="O88" s="202">
        <v>1.94</v>
      </c>
      <c r="P88" s="202">
        <v>2.38</v>
      </c>
      <c r="Q88" s="202">
        <v>0.2</v>
      </c>
      <c r="R88" s="202">
        <v>0.41</v>
      </c>
      <c r="S88" s="202">
        <v>0.26</v>
      </c>
      <c r="T88" s="202">
        <v>0</v>
      </c>
      <c r="U88" s="202">
        <v>13.25</v>
      </c>
      <c r="V88" s="202">
        <v>0.22</v>
      </c>
      <c r="W88" s="202">
        <v>0.44</v>
      </c>
      <c r="X88" s="202">
        <v>0.96</v>
      </c>
      <c r="Y88" s="202">
        <v>0</v>
      </c>
      <c r="Z88" s="202">
        <v>1.36</v>
      </c>
      <c r="AA88" s="202">
        <v>0.88</v>
      </c>
      <c r="AB88" s="202">
        <v>0</v>
      </c>
      <c r="AC88" s="202">
        <v>0.68</v>
      </c>
      <c r="AD88" s="202">
        <v>6.82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7.6</v>
      </c>
      <c r="AS88" s="202">
        <v>17.93</v>
      </c>
      <c r="AT88" s="202">
        <v>15.78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6.01</v>
      </c>
      <c r="J89" s="202">
        <v>1.81</v>
      </c>
      <c r="K89" s="202">
        <v>116.07</v>
      </c>
      <c r="L89" s="202">
        <v>2.5</v>
      </c>
      <c r="M89" s="202">
        <v>0</v>
      </c>
      <c r="N89" s="202">
        <v>1.1599999999999999</v>
      </c>
      <c r="O89" s="202">
        <v>1.94</v>
      </c>
      <c r="P89" s="202">
        <v>2.38</v>
      </c>
      <c r="Q89" s="202">
        <v>0.2</v>
      </c>
      <c r="R89" s="202">
        <v>0.41</v>
      </c>
      <c r="S89" s="202">
        <v>0.26</v>
      </c>
      <c r="T89" s="202">
        <v>0</v>
      </c>
      <c r="U89" s="202">
        <v>13.25</v>
      </c>
      <c r="V89" s="202">
        <v>0.22</v>
      </c>
      <c r="W89" s="202">
        <v>0.44</v>
      </c>
      <c r="X89" s="202">
        <v>0.96</v>
      </c>
      <c r="Y89" s="202">
        <v>0</v>
      </c>
      <c r="Z89" s="202">
        <v>1.36</v>
      </c>
      <c r="AA89" s="202">
        <v>0.88</v>
      </c>
      <c r="AB89" s="202">
        <v>0</v>
      </c>
      <c r="AC89" s="202">
        <v>0.68</v>
      </c>
      <c r="AD89" s="202">
        <v>6.82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7.6</v>
      </c>
      <c r="AS89" s="202">
        <v>17.93</v>
      </c>
      <c r="AT89" s="202">
        <v>15.78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6.01</v>
      </c>
      <c r="J90" s="202">
        <v>1.81</v>
      </c>
      <c r="K90" s="202">
        <v>116.07</v>
      </c>
      <c r="L90" s="202">
        <v>2.5</v>
      </c>
      <c r="M90" s="202">
        <v>0</v>
      </c>
      <c r="N90" s="202">
        <v>1.1599999999999999</v>
      </c>
      <c r="O90" s="202">
        <v>1.94</v>
      </c>
      <c r="P90" s="202">
        <v>2.38</v>
      </c>
      <c r="Q90" s="202">
        <v>0.2</v>
      </c>
      <c r="R90" s="202">
        <v>0.41</v>
      </c>
      <c r="S90" s="202">
        <v>0.26</v>
      </c>
      <c r="T90" s="202">
        <v>0</v>
      </c>
      <c r="U90" s="202">
        <v>13.25</v>
      </c>
      <c r="V90" s="202">
        <v>0.22</v>
      </c>
      <c r="W90" s="202">
        <v>0.44</v>
      </c>
      <c r="X90" s="202">
        <v>0.96</v>
      </c>
      <c r="Y90" s="202">
        <v>0</v>
      </c>
      <c r="Z90" s="202">
        <v>1.36</v>
      </c>
      <c r="AA90" s="202">
        <v>0.88</v>
      </c>
      <c r="AB90" s="202">
        <v>0</v>
      </c>
      <c r="AC90" s="202">
        <v>0.68</v>
      </c>
      <c r="AD90" s="202">
        <v>6.82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7.6</v>
      </c>
      <c r="AS90" s="202">
        <v>17.93</v>
      </c>
      <c r="AT90" s="202">
        <v>15.78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6.01</v>
      </c>
      <c r="J91" s="202">
        <v>1.81</v>
      </c>
      <c r="K91" s="202">
        <v>116.07</v>
      </c>
      <c r="L91" s="202">
        <v>2.5</v>
      </c>
      <c r="M91" s="202">
        <v>0</v>
      </c>
      <c r="N91" s="202">
        <v>1.1599999999999999</v>
      </c>
      <c r="O91" s="202">
        <v>1.94</v>
      </c>
      <c r="P91" s="202">
        <v>2.38</v>
      </c>
      <c r="Q91" s="202">
        <v>0.2</v>
      </c>
      <c r="R91" s="202">
        <v>0.41</v>
      </c>
      <c r="S91" s="202">
        <v>0.26</v>
      </c>
      <c r="T91" s="202">
        <v>0</v>
      </c>
      <c r="U91" s="202">
        <v>13.25</v>
      </c>
      <c r="V91" s="202">
        <v>0.22</v>
      </c>
      <c r="W91" s="202">
        <v>0.44</v>
      </c>
      <c r="X91" s="202">
        <v>0.96</v>
      </c>
      <c r="Y91" s="202">
        <v>0</v>
      </c>
      <c r="Z91" s="202">
        <v>1.35</v>
      </c>
      <c r="AA91" s="202">
        <v>0.88</v>
      </c>
      <c r="AB91" s="202">
        <v>0</v>
      </c>
      <c r="AC91" s="202">
        <v>0.68</v>
      </c>
      <c r="AD91" s="202">
        <v>6.82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7.6</v>
      </c>
      <c r="AS91" s="202">
        <v>17.93</v>
      </c>
      <c r="AT91" s="202">
        <v>15.78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6.01</v>
      </c>
      <c r="J92" s="202">
        <v>1.81</v>
      </c>
      <c r="K92" s="202">
        <v>116.07</v>
      </c>
      <c r="L92" s="202">
        <v>2.5</v>
      </c>
      <c r="M92" s="202">
        <v>0</v>
      </c>
      <c r="N92" s="202">
        <v>1.1599999999999999</v>
      </c>
      <c r="O92" s="202">
        <v>1.94</v>
      </c>
      <c r="P92" s="202">
        <v>2.38</v>
      </c>
      <c r="Q92" s="202">
        <v>0.2</v>
      </c>
      <c r="R92" s="202">
        <v>0.41</v>
      </c>
      <c r="S92" s="202">
        <v>0.26</v>
      </c>
      <c r="T92" s="202">
        <v>0</v>
      </c>
      <c r="U92" s="202">
        <v>13.25</v>
      </c>
      <c r="V92" s="202">
        <v>0.22</v>
      </c>
      <c r="W92" s="202">
        <v>0.44</v>
      </c>
      <c r="X92" s="202">
        <v>0.96</v>
      </c>
      <c r="Y92" s="202">
        <v>0</v>
      </c>
      <c r="Z92" s="202">
        <v>1.35</v>
      </c>
      <c r="AA92" s="202">
        <v>0.88</v>
      </c>
      <c r="AB92" s="202">
        <v>0</v>
      </c>
      <c r="AC92" s="202">
        <v>0.68</v>
      </c>
      <c r="AD92" s="202">
        <v>6.82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7.6</v>
      </c>
      <c r="AS92" s="202">
        <v>17.93</v>
      </c>
      <c r="AT92" s="202">
        <v>15.78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6.01</v>
      </c>
      <c r="J93" s="202">
        <v>1.81</v>
      </c>
      <c r="K93" s="202">
        <v>116.07</v>
      </c>
      <c r="L93" s="202">
        <v>2.5</v>
      </c>
      <c r="M93" s="202">
        <v>0</v>
      </c>
      <c r="N93" s="202">
        <v>1.1599999999999999</v>
      </c>
      <c r="O93" s="202">
        <v>1.94</v>
      </c>
      <c r="P93" s="202">
        <v>2.38</v>
      </c>
      <c r="Q93" s="202">
        <v>0.2</v>
      </c>
      <c r="R93" s="202">
        <v>0.41</v>
      </c>
      <c r="S93" s="202">
        <v>0.26</v>
      </c>
      <c r="T93" s="202">
        <v>0</v>
      </c>
      <c r="U93" s="202">
        <v>13.25</v>
      </c>
      <c r="V93" s="202">
        <v>0.22</v>
      </c>
      <c r="W93" s="202">
        <v>0.44</v>
      </c>
      <c r="X93" s="202">
        <v>0.96</v>
      </c>
      <c r="Y93" s="202">
        <v>0</v>
      </c>
      <c r="Z93" s="202">
        <v>1.35</v>
      </c>
      <c r="AA93" s="202">
        <v>0.88</v>
      </c>
      <c r="AB93" s="202">
        <v>0</v>
      </c>
      <c r="AC93" s="202">
        <v>0.68</v>
      </c>
      <c r="AD93" s="202">
        <v>6.82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7.6</v>
      </c>
      <c r="AS93" s="202">
        <v>17.93</v>
      </c>
      <c r="AT93" s="202">
        <v>15.78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6.01</v>
      </c>
      <c r="J94" s="202">
        <v>1.81</v>
      </c>
      <c r="K94" s="202">
        <v>116.07</v>
      </c>
      <c r="L94" s="202">
        <v>31.69</v>
      </c>
      <c r="M94" s="202">
        <v>0</v>
      </c>
      <c r="N94" s="202">
        <v>1.1599999999999999</v>
      </c>
      <c r="O94" s="202">
        <v>1.94</v>
      </c>
      <c r="P94" s="202">
        <v>2.38</v>
      </c>
      <c r="Q94" s="202">
        <v>0.2</v>
      </c>
      <c r="R94" s="202">
        <v>0.41</v>
      </c>
      <c r="S94" s="202">
        <v>0.26</v>
      </c>
      <c r="T94" s="202">
        <v>0</v>
      </c>
      <c r="U94" s="202">
        <v>13.25</v>
      </c>
      <c r="V94" s="202">
        <v>0.22</v>
      </c>
      <c r="W94" s="202">
        <v>0.44</v>
      </c>
      <c r="X94" s="202">
        <v>0.96</v>
      </c>
      <c r="Y94" s="202">
        <v>0</v>
      </c>
      <c r="Z94" s="202">
        <v>1.35</v>
      </c>
      <c r="AA94" s="202">
        <v>0.88</v>
      </c>
      <c r="AB94" s="202">
        <v>0</v>
      </c>
      <c r="AC94" s="202">
        <v>0.68</v>
      </c>
      <c r="AD94" s="202">
        <v>6.82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7.65</v>
      </c>
      <c r="AS94" s="202">
        <v>17.93</v>
      </c>
      <c r="AT94" s="202">
        <v>15.78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6.01</v>
      </c>
      <c r="J95" s="202">
        <v>1.81</v>
      </c>
      <c r="K95" s="202">
        <v>116.07</v>
      </c>
      <c r="L95" s="202">
        <v>31.69</v>
      </c>
      <c r="M95" s="202">
        <v>0</v>
      </c>
      <c r="N95" s="202">
        <v>1.1599999999999999</v>
      </c>
      <c r="O95" s="202">
        <v>1.94</v>
      </c>
      <c r="P95" s="202">
        <v>2.38</v>
      </c>
      <c r="Q95" s="202">
        <v>0.2</v>
      </c>
      <c r="R95" s="202">
        <v>5</v>
      </c>
      <c r="S95" s="202">
        <v>2.85</v>
      </c>
      <c r="T95" s="202">
        <v>0</v>
      </c>
      <c r="U95" s="202">
        <v>13.25</v>
      </c>
      <c r="V95" s="202">
        <v>0.22</v>
      </c>
      <c r="W95" s="202">
        <v>0.44</v>
      </c>
      <c r="X95" s="202">
        <v>0.96</v>
      </c>
      <c r="Y95" s="202">
        <v>0</v>
      </c>
      <c r="Z95" s="202">
        <v>1.35</v>
      </c>
      <c r="AA95" s="202">
        <v>11.81</v>
      </c>
      <c r="AB95" s="202">
        <v>0</v>
      </c>
      <c r="AC95" s="202">
        <v>0.68</v>
      </c>
      <c r="AD95" s="202">
        <v>6.82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7.65</v>
      </c>
      <c r="AS95" s="202">
        <v>17.93</v>
      </c>
      <c r="AT95" s="202">
        <v>15.78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6.01</v>
      </c>
      <c r="J96" s="202">
        <v>1.81</v>
      </c>
      <c r="K96" s="202">
        <v>116.07</v>
      </c>
      <c r="L96" s="202">
        <v>31.69</v>
      </c>
      <c r="M96" s="202">
        <v>0</v>
      </c>
      <c r="N96" s="202">
        <v>1.1599999999999999</v>
      </c>
      <c r="O96" s="202">
        <v>1.94</v>
      </c>
      <c r="P96" s="202">
        <v>2.38</v>
      </c>
      <c r="Q96" s="202">
        <v>0.2</v>
      </c>
      <c r="R96" s="202">
        <v>5</v>
      </c>
      <c r="S96" s="202">
        <v>2.85</v>
      </c>
      <c r="T96" s="202">
        <v>0</v>
      </c>
      <c r="U96" s="202">
        <v>13.25</v>
      </c>
      <c r="V96" s="202">
        <v>0.22</v>
      </c>
      <c r="W96" s="202">
        <v>0.44</v>
      </c>
      <c r="X96" s="202">
        <v>0.96</v>
      </c>
      <c r="Y96" s="202">
        <v>0</v>
      </c>
      <c r="Z96" s="202">
        <v>19.11</v>
      </c>
      <c r="AA96" s="202">
        <v>11.81</v>
      </c>
      <c r="AB96" s="202">
        <v>0</v>
      </c>
      <c r="AC96" s="202">
        <v>0.68</v>
      </c>
      <c r="AD96" s="202">
        <v>6.82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7.65</v>
      </c>
      <c r="AS96" s="202">
        <v>17.93</v>
      </c>
      <c r="AT96" s="202">
        <v>15.78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6.01</v>
      </c>
      <c r="J97" s="202">
        <v>1.81</v>
      </c>
      <c r="K97" s="202">
        <v>116.07</v>
      </c>
      <c r="L97" s="202">
        <v>31.69</v>
      </c>
      <c r="M97" s="202">
        <v>0</v>
      </c>
      <c r="N97" s="202">
        <v>1.1599999999999999</v>
      </c>
      <c r="O97" s="202">
        <v>1.94</v>
      </c>
      <c r="P97" s="202">
        <v>2.38</v>
      </c>
      <c r="Q97" s="202">
        <v>0.2</v>
      </c>
      <c r="R97" s="202">
        <v>5</v>
      </c>
      <c r="S97" s="202">
        <v>2.85</v>
      </c>
      <c r="T97" s="202">
        <v>0</v>
      </c>
      <c r="U97" s="202">
        <v>13.25</v>
      </c>
      <c r="V97" s="202">
        <v>0.47</v>
      </c>
      <c r="W97" s="202">
        <v>0.44</v>
      </c>
      <c r="X97" s="202">
        <v>0.96</v>
      </c>
      <c r="Y97" s="202">
        <v>0</v>
      </c>
      <c r="Z97" s="202">
        <v>19.11</v>
      </c>
      <c r="AA97" s="202">
        <v>11.81</v>
      </c>
      <c r="AB97" s="202">
        <v>0</v>
      </c>
      <c r="AC97" s="202">
        <v>0.68</v>
      </c>
      <c r="AD97" s="202">
        <v>6.82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7.65</v>
      </c>
      <c r="AS97" s="202">
        <v>17.93</v>
      </c>
      <c r="AT97" s="202">
        <v>15.78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6.01</v>
      </c>
      <c r="J98" s="202">
        <v>1.81</v>
      </c>
      <c r="K98" s="202">
        <v>116.07</v>
      </c>
      <c r="L98" s="202">
        <v>31.69</v>
      </c>
      <c r="M98" s="202">
        <v>0</v>
      </c>
      <c r="N98" s="202">
        <v>1.1599999999999999</v>
      </c>
      <c r="O98" s="202">
        <v>1.94</v>
      </c>
      <c r="P98" s="202">
        <v>2.38</v>
      </c>
      <c r="Q98" s="202">
        <v>0.2</v>
      </c>
      <c r="R98" s="202">
        <v>5</v>
      </c>
      <c r="S98" s="202">
        <v>2.85</v>
      </c>
      <c r="T98" s="202">
        <v>0</v>
      </c>
      <c r="U98" s="202">
        <v>13.25</v>
      </c>
      <c r="V98" s="202">
        <v>0.47</v>
      </c>
      <c r="W98" s="202">
        <v>0.44</v>
      </c>
      <c r="X98" s="202">
        <v>0.96</v>
      </c>
      <c r="Y98" s="202">
        <v>0</v>
      </c>
      <c r="Z98" s="202">
        <v>19.11</v>
      </c>
      <c r="AA98" s="202">
        <v>11.81</v>
      </c>
      <c r="AB98" s="202">
        <v>0</v>
      </c>
      <c r="AC98" s="202">
        <v>0.68</v>
      </c>
      <c r="AD98" s="202">
        <v>6.82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7.65</v>
      </c>
      <c r="AS98" s="202">
        <v>17.93</v>
      </c>
      <c r="AT98" s="202">
        <v>15.78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0.14423999999999984</v>
      </c>
      <c r="J99">
        <f t="shared" si="0"/>
        <v>4.3440000000000041E-2</v>
      </c>
      <c r="K99">
        <f t="shared" si="0"/>
        <v>1.7605950000000001</v>
      </c>
      <c r="L99">
        <f t="shared" si="0"/>
        <v>0.59441000000000044</v>
      </c>
      <c r="M99">
        <f t="shared" si="0"/>
        <v>0</v>
      </c>
      <c r="N99">
        <f t="shared" si="0"/>
        <v>2.7852499999999943E-2</v>
      </c>
      <c r="O99">
        <f t="shared" si="0"/>
        <v>4.6559999999999963E-2</v>
      </c>
      <c r="P99">
        <f t="shared" si="0"/>
        <v>5.7144999999999925E-2</v>
      </c>
      <c r="Q99">
        <f t="shared" si="0"/>
        <v>1.967250000000003E-2</v>
      </c>
      <c r="R99">
        <f t="shared" si="0"/>
        <v>6.2627499999999961E-2</v>
      </c>
      <c r="S99">
        <f t="shared" si="0"/>
        <v>3.6024999999999967E-2</v>
      </c>
      <c r="T99">
        <f t="shared" si="0"/>
        <v>0</v>
      </c>
      <c r="U99">
        <f t="shared" si="0"/>
        <v>0.31131249999999988</v>
      </c>
      <c r="V99">
        <f t="shared" si="0"/>
        <v>6.3049999999999938E-3</v>
      </c>
      <c r="W99">
        <f t="shared" si="0"/>
        <v>2.5422499999999945E-2</v>
      </c>
      <c r="X99">
        <f t="shared" si="0"/>
        <v>4.6175000000000077E-2</v>
      </c>
      <c r="Y99">
        <f t="shared" si="0"/>
        <v>0</v>
      </c>
      <c r="Z99">
        <f t="shared" si="0"/>
        <v>0.21720500000000018</v>
      </c>
      <c r="AA99">
        <f t="shared" si="0"/>
        <v>0.11433249999999995</v>
      </c>
      <c r="AB99">
        <f t="shared" si="0"/>
        <v>0</v>
      </c>
      <c r="AC99">
        <f t="shared" si="0"/>
        <v>1.9770000000000017E-2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0.18052749999999979</v>
      </c>
      <c r="AS99">
        <f t="shared" si="0"/>
        <v>0.43032000000000026</v>
      </c>
      <c r="AT99">
        <f t="shared" si="0"/>
        <v>0.37315999999999949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0.2</v>
      </c>
      <c r="AD3" s="202">
        <v>1.49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0.2</v>
      </c>
      <c r="AD4" s="202">
        <v>1.49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0.2</v>
      </c>
      <c r="AD5" s="202">
        <v>1.49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0.2</v>
      </c>
      <c r="AD6" s="202">
        <v>1.49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0.2</v>
      </c>
      <c r="AD7" s="202">
        <v>1.49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0.2</v>
      </c>
      <c r="AD8" s="202">
        <v>1.49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0.2</v>
      </c>
      <c r="AD9" s="202">
        <v>1.49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0.2</v>
      </c>
      <c r="AD10" s="202">
        <v>1.49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0.2</v>
      </c>
      <c r="AD11" s="202">
        <v>1.49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0.2</v>
      </c>
      <c r="AD12" s="202">
        <v>1.49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0.2</v>
      </c>
      <c r="AD13" s="202">
        <v>1.49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0.2</v>
      </c>
      <c r="AD14" s="202">
        <v>1.49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0.2</v>
      </c>
      <c r="AD15" s="202">
        <v>1.49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0.2</v>
      </c>
      <c r="AD16" s="202">
        <v>1.49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0.2</v>
      </c>
      <c r="AD17" s="202">
        <v>1.49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0.2</v>
      </c>
      <c r="AD18" s="202">
        <v>1.49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0.2</v>
      </c>
      <c r="AD19" s="202">
        <v>1.49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0.2</v>
      </c>
      <c r="AD20" s="202">
        <v>1.49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0.2</v>
      </c>
      <c r="AD21" s="202">
        <v>1.49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0.2</v>
      </c>
      <c r="AD22" s="202">
        <v>1.49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0.2</v>
      </c>
      <c r="AD23" s="202">
        <v>1.49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0.2</v>
      </c>
      <c r="AD24" s="202">
        <v>1.49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0.2</v>
      </c>
      <c r="AD25" s="202">
        <v>1.49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0.2</v>
      </c>
      <c r="AD26" s="202">
        <v>1.49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0.2</v>
      </c>
      <c r="AD27" s="202">
        <v>1.49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0.2</v>
      </c>
      <c r="AD28" s="202">
        <v>1.49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0.2</v>
      </c>
      <c r="AD29" s="202">
        <v>1.49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0.2</v>
      </c>
      <c r="AD30" s="202">
        <v>1.49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0.2</v>
      </c>
      <c r="AD31" s="202">
        <v>1.49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0.2</v>
      </c>
      <c r="AD32" s="202">
        <v>1.49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0.2</v>
      </c>
      <c r="AD33" s="202">
        <v>1.49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0.2</v>
      </c>
      <c r="AD34" s="202">
        <v>1.49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0.2</v>
      </c>
      <c r="AD35" s="202">
        <v>1.49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0.2</v>
      </c>
      <c r="AD36" s="202">
        <v>1.49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0.2</v>
      </c>
      <c r="AD37" s="202">
        <v>1.49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0.2</v>
      </c>
      <c r="AD38" s="202">
        <v>1.49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0.2</v>
      </c>
      <c r="AD39" s="202">
        <v>1.49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0.2</v>
      </c>
      <c r="AD40" s="202">
        <v>1.49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0.2</v>
      </c>
      <c r="AD41" s="202">
        <v>1.49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0.2</v>
      </c>
      <c r="AD42" s="202">
        <v>1.49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0.2</v>
      </c>
      <c r="AD43" s="202">
        <v>1.49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0.2</v>
      </c>
      <c r="AD44" s="202">
        <v>1.49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0.2</v>
      </c>
      <c r="AD45" s="202">
        <v>1.49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0.2</v>
      </c>
      <c r="AD46" s="202">
        <v>1.49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0.15</v>
      </c>
      <c r="AD47" s="202">
        <v>1.49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0.15</v>
      </c>
      <c r="AD48" s="202">
        <v>1.49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0.15</v>
      </c>
      <c r="AD49" s="202">
        <v>1.49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0.15</v>
      </c>
      <c r="AD50" s="202">
        <v>1.49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0.15</v>
      </c>
      <c r="AD51" s="202">
        <v>1.49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0.15</v>
      </c>
      <c r="AD52" s="202">
        <v>1.49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0.15</v>
      </c>
      <c r="AD53" s="202">
        <v>1.49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0.15</v>
      </c>
      <c r="AD54" s="202">
        <v>1.49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0.2</v>
      </c>
      <c r="AD55" s="202">
        <v>1.49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0.2</v>
      </c>
      <c r="AD56" s="202">
        <v>1.49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0.2</v>
      </c>
      <c r="AD57" s="202">
        <v>1.49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0.2</v>
      </c>
      <c r="AD58" s="202">
        <v>1.49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0.2</v>
      </c>
      <c r="AD59" s="202">
        <v>1.49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0.2</v>
      </c>
      <c r="AD60" s="202">
        <v>1.49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0.2</v>
      </c>
      <c r="AD61" s="202">
        <v>1.49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0.2</v>
      </c>
      <c r="AD62" s="202">
        <v>1.49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0.2</v>
      </c>
      <c r="AD63" s="202">
        <v>1.49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0.2</v>
      </c>
      <c r="AD64" s="202">
        <v>1.49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0.2</v>
      </c>
      <c r="AD65" s="202">
        <v>1.49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0.2</v>
      </c>
      <c r="AD66" s="202">
        <v>1.49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0.2</v>
      </c>
      <c r="AD67" s="202">
        <v>1.49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0.2</v>
      </c>
      <c r="AD68" s="202">
        <v>1.49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0.2</v>
      </c>
      <c r="AD69" s="202">
        <v>1.49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0.2</v>
      </c>
      <c r="AD70" s="202">
        <v>1.49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0.15</v>
      </c>
      <c r="AD71" s="202">
        <v>1.49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0.15</v>
      </c>
      <c r="AD72" s="202">
        <v>1.49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0.15</v>
      </c>
      <c r="AD73" s="202">
        <v>1.49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0.15</v>
      </c>
      <c r="AD74" s="202">
        <v>1.49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0.15</v>
      </c>
      <c r="AD75" s="202">
        <v>1.49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0.15</v>
      </c>
      <c r="AD76" s="202">
        <v>1.49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0.15</v>
      </c>
      <c r="AD77" s="202">
        <v>1.49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0.15</v>
      </c>
      <c r="AD78" s="202">
        <v>1.49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0.15</v>
      </c>
      <c r="AD79" s="202">
        <v>1.49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0.15</v>
      </c>
      <c r="AD80" s="202">
        <v>1.49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0.15</v>
      </c>
      <c r="AD81" s="202">
        <v>1.49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0.15</v>
      </c>
      <c r="AD82" s="202">
        <v>1.49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0.15</v>
      </c>
      <c r="AD83" s="202">
        <v>1.49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0.15</v>
      </c>
      <c r="AD84" s="202">
        <v>1.49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0.15</v>
      </c>
      <c r="AD85" s="202">
        <v>1.49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0.15</v>
      </c>
      <c r="AD86" s="202">
        <v>1.49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0.15</v>
      </c>
      <c r="AD87" s="202">
        <v>1.49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0.15</v>
      </c>
      <c r="AD88" s="202">
        <v>1.49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0.15</v>
      </c>
      <c r="AD89" s="202">
        <v>1.49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0.15</v>
      </c>
      <c r="AD90" s="202">
        <v>1.49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0.15</v>
      </c>
      <c r="AD91" s="202">
        <v>1.49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0.15</v>
      </c>
      <c r="AD92" s="202">
        <v>1.49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0.15</v>
      </c>
      <c r="AD93" s="202">
        <v>1.49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0.15</v>
      </c>
      <c r="AD94" s="202">
        <v>1.49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0.15</v>
      </c>
      <c r="AD95" s="202">
        <v>1.49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0.15</v>
      </c>
      <c r="AD96" s="202">
        <v>1.49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0.15</v>
      </c>
      <c r="AD97" s="202">
        <v>1.49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0.15</v>
      </c>
      <c r="AD98" s="202">
        <v>1.49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4.3499999999999962E-3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7.27</v>
      </c>
      <c r="J3" s="202">
        <v>2.1800000000000002</v>
      </c>
      <c r="K3" s="202">
        <v>4.42</v>
      </c>
      <c r="L3" s="202">
        <v>262.56</v>
      </c>
      <c r="M3" s="202">
        <v>13.11</v>
      </c>
      <c r="N3" s="202">
        <v>17.18</v>
      </c>
      <c r="O3" s="202">
        <v>0</v>
      </c>
      <c r="P3" s="202">
        <v>18.21</v>
      </c>
      <c r="Q3" s="202">
        <v>2.98</v>
      </c>
      <c r="R3" s="202">
        <v>6.13</v>
      </c>
      <c r="S3" s="202">
        <v>3.82</v>
      </c>
      <c r="T3" s="202">
        <v>0</v>
      </c>
      <c r="U3" s="202">
        <v>0.97</v>
      </c>
      <c r="V3" s="202">
        <v>0.25</v>
      </c>
      <c r="W3" s="202">
        <v>6.24</v>
      </c>
      <c r="X3" s="202">
        <v>13.65</v>
      </c>
      <c r="Y3" s="202">
        <v>0</v>
      </c>
      <c r="Z3" s="202">
        <v>20.7</v>
      </c>
      <c r="AA3" s="202">
        <v>13.24</v>
      </c>
      <c r="AB3" s="202">
        <v>0</v>
      </c>
      <c r="AC3" s="202">
        <v>1.19</v>
      </c>
      <c r="AD3" s="202">
        <v>8.9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9.18</v>
      </c>
      <c r="AS3" s="202">
        <v>21.66</v>
      </c>
      <c r="AT3" s="202">
        <v>12.34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7.27</v>
      </c>
      <c r="J4" s="202">
        <v>2.1800000000000002</v>
      </c>
      <c r="K4" s="202">
        <v>4.42</v>
      </c>
      <c r="L4" s="202">
        <v>259.52</v>
      </c>
      <c r="M4" s="202">
        <v>13.3</v>
      </c>
      <c r="N4" s="202">
        <v>17.18</v>
      </c>
      <c r="O4" s="202">
        <v>0</v>
      </c>
      <c r="P4" s="202">
        <v>18.21</v>
      </c>
      <c r="Q4" s="202">
        <v>2.98</v>
      </c>
      <c r="R4" s="202">
        <v>6.13</v>
      </c>
      <c r="S4" s="202">
        <v>3.82</v>
      </c>
      <c r="T4" s="202">
        <v>0</v>
      </c>
      <c r="U4" s="202">
        <v>0.97</v>
      </c>
      <c r="V4" s="202">
        <v>0.25</v>
      </c>
      <c r="W4" s="202">
        <v>6.53</v>
      </c>
      <c r="X4" s="202">
        <v>14.29</v>
      </c>
      <c r="Y4" s="202">
        <v>0</v>
      </c>
      <c r="Z4" s="202">
        <v>20.7</v>
      </c>
      <c r="AA4" s="202">
        <v>13.24</v>
      </c>
      <c r="AB4" s="202">
        <v>0</v>
      </c>
      <c r="AC4" s="202">
        <v>1.19</v>
      </c>
      <c r="AD4" s="202">
        <v>8.9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9.18</v>
      </c>
      <c r="AS4" s="202">
        <v>21.66</v>
      </c>
      <c r="AT4" s="202">
        <v>12.34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7.27</v>
      </c>
      <c r="J5" s="202">
        <v>2.1800000000000002</v>
      </c>
      <c r="K5" s="202">
        <v>4.42</v>
      </c>
      <c r="L5" s="202">
        <v>259.52</v>
      </c>
      <c r="M5" s="202">
        <v>13.3</v>
      </c>
      <c r="N5" s="202">
        <v>17.18</v>
      </c>
      <c r="O5" s="202">
        <v>0</v>
      </c>
      <c r="P5" s="202">
        <v>18.21</v>
      </c>
      <c r="Q5" s="202">
        <v>2.98</v>
      </c>
      <c r="R5" s="202">
        <v>6.13</v>
      </c>
      <c r="S5" s="202">
        <v>3.82</v>
      </c>
      <c r="T5" s="202">
        <v>0</v>
      </c>
      <c r="U5" s="202">
        <v>0.97</v>
      </c>
      <c r="V5" s="202">
        <v>0.11</v>
      </c>
      <c r="W5" s="202">
        <v>6.53</v>
      </c>
      <c r="X5" s="202">
        <v>14.29</v>
      </c>
      <c r="Y5" s="202">
        <v>0</v>
      </c>
      <c r="Z5" s="202">
        <v>20.7</v>
      </c>
      <c r="AA5" s="202">
        <v>10.050000000000001</v>
      </c>
      <c r="AB5" s="202">
        <v>0</v>
      </c>
      <c r="AC5" s="202">
        <v>1.19</v>
      </c>
      <c r="AD5" s="202">
        <v>8.9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9.18</v>
      </c>
      <c r="AS5" s="202">
        <v>21.66</v>
      </c>
      <c r="AT5" s="202">
        <v>12.34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7.27</v>
      </c>
      <c r="J6" s="202">
        <v>2.1800000000000002</v>
      </c>
      <c r="K6" s="202">
        <v>4.42</v>
      </c>
      <c r="L6" s="202">
        <v>259.52</v>
      </c>
      <c r="M6" s="202">
        <v>13.3</v>
      </c>
      <c r="N6" s="202">
        <v>17.18</v>
      </c>
      <c r="O6" s="202">
        <v>0</v>
      </c>
      <c r="P6" s="202">
        <v>18.21</v>
      </c>
      <c r="Q6" s="202">
        <v>2.98</v>
      </c>
      <c r="R6" s="202">
        <v>6.13</v>
      </c>
      <c r="S6" s="202">
        <v>3.82</v>
      </c>
      <c r="T6" s="202">
        <v>0</v>
      </c>
      <c r="U6" s="202">
        <v>0.97</v>
      </c>
      <c r="V6" s="202">
        <v>0.11</v>
      </c>
      <c r="W6" s="202">
        <v>6.53</v>
      </c>
      <c r="X6" s="202">
        <v>14.29</v>
      </c>
      <c r="Y6" s="202">
        <v>0</v>
      </c>
      <c r="Z6" s="202">
        <v>20.7</v>
      </c>
      <c r="AA6" s="202">
        <v>10.050000000000001</v>
      </c>
      <c r="AB6" s="202">
        <v>0</v>
      </c>
      <c r="AC6" s="202">
        <v>1.19</v>
      </c>
      <c r="AD6" s="202">
        <v>8.9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9.18</v>
      </c>
      <c r="AS6" s="202">
        <v>21.66</v>
      </c>
      <c r="AT6" s="202">
        <v>12.34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7.27</v>
      </c>
      <c r="J7" s="202">
        <v>2.1800000000000002</v>
      </c>
      <c r="K7" s="202">
        <v>4.42</v>
      </c>
      <c r="L7" s="202">
        <v>259.52</v>
      </c>
      <c r="M7" s="202">
        <v>13.3</v>
      </c>
      <c r="N7" s="202">
        <v>17.18</v>
      </c>
      <c r="O7" s="202">
        <v>0</v>
      </c>
      <c r="P7" s="202">
        <v>18.21</v>
      </c>
      <c r="Q7" s="202">
        <v>2.98</v>
      </c>
      <c r="R7" s="202">
        <v>6.13</v>
      </c>
      <c r="S7" s="202">
        <v>3.82</v>
      </c>
      <c r="T7" s="202">
        <v>0</v>
      </c>
      <c r="U7" s="202">
        <v>0.97</v>
      </c>
      <c r="V7" s="202">
        <v>0.11</v>
      </c>
      <c r="W7" s="202">
        <v>6.26</v>
      </c>
      <c r="X7" s="202">
        <v>14.08</v>
      </c>
      <c r="Y7" s="202">
        <v>0</v>
      </c>
      <c r="Z7" s="202">
        <v>20.7</v>
      </c>
      <c r="AA7" s="202">
        <v>10.050000000000001</v>
      </c>
      <c r="AB7" s="202">
        <v>0</v>
      </c>
      <c r="AC7" s="202">
        <v>1.19</v>
      </c>
      <c r="AD7" s="202">
        <v>8.9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9.18</v>
      </c>
      <c r="AS7" s="202">
        <v>21.66</v>
      </c>
      <c r="AT7" s="202">
        <v>19.059999999999999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7.27</v>
      </c>
      <c r="J8" s="202">
        <v>2.1800000000000002</v>
      </c>
      <c r="K8" s="202">
        <v>4.42</v>
      </c>
      <c r="L8" s="202">
        <v>259.52</v>
      </c>
      <c r="M8" s="202">
        <v>13.3</v>
      </c>
      <c r="N8" s="202">
        <v>17.18</v>
      </c>
      <c r="O8" s="202">
        <v>0</v>
      </c>
      <c r="P8" s="202">
        <v>18.21</v>
      </c>
      <c r="Q8" s="202">
        <v>2.98</v>
      </c>
      <c r="R8" s="202">
        <v>6.13</v>
      </c>
      <c r="S8" s="202">
        <v>3.82</v>
      </c>
      <c r="T8" s="202">
        <v>0</v>
      </c>
      <c r="U8" s="202">
        <v>0.97</v>
      </c>
      <c r="V8" s="202">
        <v>0.11</v>
      </c>
      <c r="W8" s="202">
        <v>6.26</v>
      </c>
      <c r="X8" s="202">
        <v>14.08</v>
      </c>
      <c r="Y8" s="202">
        <v>0</v>
      </c>
      <c r="Z8" s="202">
        <v>20.7</v>
      </c>
      <c r="AA8" s="202">
        <v>10.050000000000001</v>
      </c>
      <c r="AB8" s="202">
        <v>0</v>
      </c>
      <c r="AC8" s="202">
        <v>1.19</v>
      </c>
      <c r="AD8" s="202">
        <v>8.9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9.18</v>
      </c>
      <c r="AS8" s="202">
        <v>21.66</v>
      </c>
      <c r="AT8" s="202">
        <v>19.059999999999999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7.27</v>
      </c>
      <c r="J9" s="202">
        <v>2.1800000000000002</v>
      </c>
      <c r="K9" s="202">
        <v>4.42</v>
      </c>
      <c r="L9" s="202">
        <v>259.52</v>
      </c>
      <c r="M9" s="202">
        <v>13.3</v>
      </c>
      <c r="N9" s="202">
        <v>17.18</v>
      </c>
      <c r="O9" s="202">
        <v>0</v>
      </c>
      <c r="P9" s="202">
        <v>18.21</v>
      </c>
      <c r="Q9" s="202">
        <v>2.98</v>
      </c>
      <c r="R9" s="202">
        <v>6.13</v>
      </c>
      <c r="S9" s="202">
        <v>3.82</v>
      </c>
      <c r="T9" s="202">
        <v>0</v>
      </c>
      <c r="U9" s="202">
        <v>0.97</v>
      </c>
      <c r="V9" s="202">
        <v>0.11</v>
      </c>
      <c r="W9" s="202">
        <v>6.26</v>
      </c>
      <c r="X9" s="202">
        <v>14.08</v>
      </c>
      <c r="Y9" s="202">
        <v>0</v>
      </c>
      <c r="Z9" s="202">
        <v>20.7</v>
      </c>
      <c r="AA9" s="202">
        <v>10.050000000000001</v>
      </c>
      <c r="AB9" s="202">
        <v>0</v>
      </c>
      <c r="AC9" s="202">
        <v>1.19</v>
      </c>
      <c r="AD9" s="202">
        <v>8.9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9.18</v>
      </c>
      <c r="AS9" s="202">
        <v>21.66</v>
      </c>
      <c r="AT9" s="202">
        <v>19.059999999999999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7.27</v>
      </c>
      <c r="J10" s="202">
        <v>2.1800000000000002</v>
      </c>
      <c r="K10" s="202">
        <v>4.42</v>
      </c>
      <c r="L10" s="202">
        <v>259.52</v>
      </c>
      <c r="M10" s="202">
        <v>13.3</v>
      </c>
      <c r="N10" s="202">
        <v>17.18</v>
      </c>
      <c r="O10" s="202">
        <v>0</v>
      </c>
      <c r="P10" s="202">
        <v>18.21</v>
      </c>
      <c r="Q10" s="202">
        <v>2.98</v>
      </c>
      <c r="R10" s="202">
        <v>6.13</v>
      </c>
      <c r="S10" s="202">
        <v>3.82</v>
      </c>
      <c r="T10" s="202">
        <v>0</v>
      </c>
      <c r="U10" s="202">
        <v>0.97</v>
      </c>
      <c r="V10" s="202">
        <v>0.11</v>
      </c>
      <c r="W10" s="202">
        <v>6.26</v>
      </c>
      <c r="X10" s="202">
        <v>14.08</v>
      </c>
      <c r="Y10" s="202">
        <v>0</v>
      </c>
      <c r="Z10" s="202">
        <v>20.7</v>
      </c>
      <c r="AA10" s="202">
        <v>10.050000000000001</v>
      </c>
      <c r="AB10" s="202">
        <v>0</v>
      </c>
      <c r="AC10" s="202">
        <v>1.19</v>
      </c>
      <c r="AD10" s="202">
        <v>8.9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9.18</v>
      </c>
      <c r="AS10" s="202">
        <v>21.66</v>
      </c>
      <c r="AT10" s="202">
        <v>19.059999999999999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7.27</v>
      </c>
      <c r="J11" s="202">
        <v>2.1800000000000002</v>
      </c>
      <c r="K11" s="202">
        <v>4.42</v>
      </c>
      <c r="L11" s="202">
        <v>259.52</v>
      </c>
      <c r="M11" s="202">
        <v>13.3</v>
      </c>
      <c r="N11" s="202">
        <v>17.18</v>
      </c>
      <c r="O11" s="202">
        <v>0</v>
      </c>
      <c r="P11" s="202">
        <v>18.21</v>
      </c>
      <c r="Q11" s="202">
        <v>2.98</v>
      </c>
      <c r="R11" s="202">
        <v>6.13</v>
      </c>
      <c r="S11" s="202">
        <v>3.82</v>
      </c>
      <c r="T11" s="202">
        <v>0</v>
      </c>
      <c r="U11" s="202">
        <v>0.97</v>
      </c>
      <c r="V11" s="202">
        <v>0.11</v>
      </c>
      <c r="W11" s="202">
        <v>6.53</v>
      </c>
      <c r="X11" s="202">
        <v>14.29</v>
      </c>
      <c r="Y11" s="202">
        <v>0</v>
      </c>
      <c r="Z11" s="202">
        <v>20.7</v>
      </c>
      <c r="AA11" s="202">
        <v>10.050000000000001</v>
      </c>
      <c r="AB11" s="202">
        <v>0</v>
      </c>
      <c r="AC11" s="202">
        <v>1.19</v>
      </c>
      <c r="AD11" s="202">
        <v>8.9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9.18</v>
      </c>
      <c r="AS11" s="202">
        <v>21.66</v>
      </c>
      <c r="AT11" s="202">
        <v>19.059999999999999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7.27</v>
      </c>
      <c r="J12" s="202">
        <v>2.1800000000000002</v>
      </c>
      <c r="K12" s="202">
        <v>4.42</v>
      </c>
      <c r="L12" s="202">
        <v>259.52</v>
      </c>
      <c r="M12" s="202">
        <v>13.3</v>
      </c>
      <c r="N12" s="202">
        <v>17.18</v>
      </c>
      <c r="O12" s="202">
        <v>0</v>
      </c>
      <c r="P12" s="202">
        <v>18.21</v>
      </c>
      <c r="Q12" s="202">
        <v>2.98</v>
      </c>
      <c r="R12" s="202">
        <v>6.13</v>
      </c>
      <c r="S12" s="202">
        <v>3.82</v>
      </c>
      <c r="T12" s="202">
        <v>0</v>
      </c>
      <c r="U12" s="202">
        <v>0.97</v>
      </c>
      <c r="V12" s="202">
        <v>0.11</v>
      </c>
      <c r="W12" s="202">
        <v>6.53</v>
      </c>
      <c r="X12" s="202">
        <v>14.29</v>
      </c>
      <c r="Y12" s="202">
        <v>0</v>
      </c>
      <c r="Z12" s="202">
        <v>20.7</v>
      </c>
      <c r="AA12" s="202">
        <v>10.050000000000001</v>
      </c>
      <c r="AB12" s="202">
        <v>0</v>
      </c>
      <c r="AC12" s="202">
        <v>1.19</v>
      </c>
      <c r="AD12" s="202">
        <v>8.9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9.18</v>
      </c>
      <c r="AS12" s="202">
        <v>21.66</v>
      </c>
      <c r="AT12" s="202">
        <v>19.059999999999999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7.27</v>
      </c>
      <c r="J13" s="202">
        <v>2.1800000000000002</v>
      </c>
      <c r="K13" s="202">
        <v>4.42</v>
      </c>
      <c r="L13" s="202">
        <v>259.52</v>
      </c>
      <c r="M13" s="202">
        <v>14.49</v>
      </c>
      <c r="N13" s="202">
        <v>17.18</v>
      </c>
      <c r="O13" s="202">
        <v>0</v>
      </c>
      <c r="P13" s="202">
        <v>18.21</v>
      </c>
      <c r="Q13" s="202">
        <v>2.98</v>
      </c>
      <c r="R13" s="202">
        <v>6.13</v>
      </c>
      <c r="S13" s="202">
        <v>3.82</v>
      </c>
      <c r="T13" s="202">
        <v>0</v>
      </c>
      <c r="U13" s="202">
        <v>0.97</v>
      </c>
      <c r="V13" s="202">
        <v>0.11</v>
      </c>
      <c r="W13" s="202">
        <v>6.53</v>
      </c>
      <c r="X13" s="202">
        <v>14.29</v>
      </c>
      <c r="Y13" s="202">
        <v>0</v>
      </c>
      <c r="Z13" s="202">
        <v>20.7</v>
      </c>
      <c r="AA13" s="202">
        <v>10.050000000000001</v>
      </c>
      <c r="AB13" s="202">
        <v>0</v>
      </c>
      <c r="AC13" s="202">
        <v>1.19</v>
      </c>
      <c r="AD13" s="202">
        <v>8.9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9.18</v>
      </c>
      <c r="AS13" s="202">
        <v>21.66</v>
      </c>
      <c r="AT13" s="202">
        <v>19.059999999999999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7.27</v>
      </c>
      <c r="J14" s="202">
        <v>2.1800000000000002</v>
      </c>
      <c r="K14" s="202">
        <v>4.42</v>
      </c>
      <c r="L14" s="202">
        <v>259.52</v>
      </c>
      <c r="M14" s="202">
        <v>13.3</v>
      </c>
      <c r="N14" s="202">
        <v>17.18</v>
      </c>
      <c r="O14" s="202">
        <v>0</v>
      </c>
      <c r="P14" s="202">
        <v>18.21</v>
      </c>
      <c r="Q14" s="202">
        <v>2.98</v>
      </c>
      <c r="R14" s="202">
        <v>6.13</v>
      </c>
      <c r="S14" s="202">
        <v>3.82</v>
      </c>
      <c r="T14" s="202">
        <v>0</v>
      </c>
      <c r="U14" s="202">
        <v>0.97</v>
      </c>
      <c r="V14" s="202">
        <v>0.11</v>
      </c>
      <c r="W14" s="202">
        <v>6.53</v>
      </c>
      <c r="X14" s="202">
        <v>14.29</v>
      </c>
      <c r="Y14" s="202">
        <v>0</v>
      </c>
      <c r="Z14" s="202">
        <v>20.7</v>
      </c>
      <c r="AA14" s="202">
        <v>10.050000000000001</v>
      </c>
      <c r="AB14" s="202">
        <v>0</v>
      </c>
      <c r="AC14" s="202">
        <v>1.19</v>
      </c>
      <c r="AD14" s="202">
        <v>8.9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9.18</v>
      </c>
      <c r="AS14" s="202">
        <v>21.66</v>
      </c>
      <c r="AT14" s="202">
        <v>19.059999999999999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7.27</v>
      </c>
      <c r="J15" s="202">
        <v>2.1800000000000002</v>
      </c>
      <c r="K15" s="202">
        <v>4.42</v>
      </c>
      <c r="L15" s="202">
        <v>259.52</v>
      </c>
      <c r="M15" s="202">
        <v>13.3</v>
      </c>
      <c r="N15" s="202">
        <v>17.18</v>
      </c>
      <c r="O15" s="202">
        <v>0</v>
      </c>
      <c r="P15" s="202">
        <v>18.21</v>
      </c>
      <c r="Q15" s="202">
        <v>2.98</v>
      </c>
      <c r="R15" s="202">
        <v>6.13</v>
      </c>
      <c r="S15" s="202">
        <v>3.82</v>
      </c>
      <c r="T15" s="202">
        <v>0</v>
      </c>
      <c r="U15" s="202">
        <v>0.97</v>
      </c>
      <c r="V15" s="202">
        <v>0.11</v>
      </c>
      <c r="W15" s="202">
        <v>6.53</v>
      </c>
      <c r="X15" s="202">
        <v>14.29</v>
      </c>
      <c r="Y15" s="202">
        <v>0</v>
      </c>
      <c r="Z15" s="202">
        <v>20.7</v>
      </c>
      <c r="AA15" s="202">
        <v>10.050000000000001</v>
      </c>
      <c r="AB15" s="202">
        <v>0</v>
      </c>
      <c r="AC15" s="202">
        <v>1.19</v>
      </c>
      <c r="AD15" s="202">
        <v>8.9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9.18</v>
      </c>
      <c r="AS15" s="202">
        <v>21.66</v>
      </c>
      <c r="AT15" s="202">
        <v>19.059999999999999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7.27</v>
      </c>
      <c r="J16" s="202">
        <v>2.1800000000000002</v>
      </c>
      <c r="K16" s="202">
        <v>4.42</v>
      </c>
      <c r="L16" s="202">
        <v>259.52</v>
      </c>
      <c r="M16" s="202">
        <v>13.3</v>
      </c>
      <c r="N16" s="202">
        <v>17.18</v>
      </c>
      <c r="O16" s="202">
        <v>0</v>
      </c>
      <c r="P16" s="202">
        <v>18.21</v>
      </c>
      <c r="Q16" s="202">
        <v>2.98</v>
      </c>
      <c r="R16" s="202">
        <v>6.13</v>
      </c>
      <c r="S16" s="202">
        <v>3.82</v>
      </c>
      <c r="T16" s="202">
        <v>0</v>
      </c>
      <c r="U16" s="202">
        <v>0.97</v>
      </c>
      <c r="V16" s="202">
        <v>0.11</v>
      </c>
      <c r="W16" s="202">
        <v>6.53</v>
      </c>
      <c r="X16" s="202">
        <v>14.29</v>
      </c>
      <c r="Y16" s="202">
        <v>0</v>
      </c>
      <c r="Z16" s="202">
        <v>20.7</v>
      </c>
      <c r="AA16" s="202">
        <v>10.050000000000001</v>
      </c>
      <c r="AB16" s="202">
        <v>0</v>
      </c>
      <c r="AC16" s="202">
        <v>1.19</v>
      </c>
      <c r="AD16" s="202">
        <v>8.9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9.18</v>
      </c>
      <c r="AS16" s="202">
        <v>21.66</v>
      </c>
      <c r="AT16" s="202">
        <v>19.059999999999999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7.27</v>
      </c>
      <c r="J17" s="202">
        <v>2.1800000000000002</v>
      </c>
      <c r="K17" s="202">
        <v>4.42</v>
      </c>
      <c r="L17" s="202">
        <v>262.16000000000003</v>
      </c>
      <c r="M17" s="202">
        <v>13.3</v>
      </c>
      <c r="N17" s="202">
        <v>17.18</v>
      </c>
      <c r="O17" s="202">
        <v>0</v>
      </c>
      <c r="P17" s="202">
        <v>18.21</v>
      </c>
      <c r="Q17" s="202">
        <v>2.96</v>
      </c>
      <c r="R17" s="202">
        <v>6.13</v>
      </c>
      <c r="S17" s="202">
        <v>3.82</v>
      </c>
      <c r="T17" s="202">
        <v>0</v>
      </c>
      <c r="U17" s="202">
        <v>0.97</v>
      </c>
      <c r="V17" s="202">
        <v>0.11</v>
      </c>
      <c r="W17" s="202">
        <v>6.53</v>
      </c>
      <c r="X17" s="202">
        <v>14.29</v>
      </c>
      <c r="Y17" s="202">
        <v>0</v>
      </c>
      <c r="Z17" s="202">
        <v>20.7</v>
      </c>
      <c r="AA17" s="202">
        <v>10.050000000000001</v>
      </c>
      <c r="AB17" s="202">
        <v>0</v>
      </c>
      <c r="AC17" s="202">
        <v>1.19</v>
      </c>
      <c r="AD17" s="202">
        <v>8.9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9.18</v>
      </c>
      <c r="AS17" s="202">
        <v>21.66</v>
      </c>
      <c r="AT17" s="202">
        <v>19.059999999999999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7.27</v>
      </c>
      <c r="J18" s="202">
        <v>2.1800000000000002</v>
      </c>
      <c r="K18" s="202">
        <v>4.42</v>
      </c>
      <c r="L18" s="202">
        <v>262.16000000000003</v>
      </c>
      <c r="M18" s="202">
        <v>13.3</v>
      </c>
      <c r="N18" s="202">
        <v>17.18</v>
      </c>
      <c r="O18" s="202">
        <v>0</v>
      </c>
      <c r="P18" s="202">
        <v>18.21</v>
      </c>
      <c r="Q18" s="202">
        <v>2.96</v>
      </c>
      <c r="R18" s="202">
        <v>6.13</v>
      </c>
      <c r="S18" s="202">
        <v>3.82</v>
      </c>
      <c r="T18" s="202">
        <v>0</v>
      </c>
      <c r="U18" s="202">
        <v>0.97</v>
      </c>
      <c r="V18" s="202">
        <v>0.11</v>
      </c>
      <c r="W18" s="202">
        <v>6.53</v>
      </c>
      <c r="X18" s="202">
        <v>14.29</v>
      </c>
      <c r="Y18" s="202">
        <v>0</v>
      </c>
      <c r="Z18" s="202">
        <v>20.7</v>
      </c>
      <c r="AA18" s="202">
        <v>10.050000000000001</v>
      </c>
      <c r="AB18" s="202">
        <v>0</v>
      </c>
      <c r="AC18" s="202">
        <v>1.19</v>
      </c>
      <c r="AD18" s="202">
        <v>8.9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9.18</v>
      </c>
      <c r="AS18" s="202">
        <v>21.66</v>
      </c>
      <c r="AT18" s="202">
        <v>19.059999999999999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7.27</v>
      </c>
      <c r="J19" s="202">
        <v>2.1800000000000002</v>
      </c>
      <c r="K19" s="202">
        <v>4.42</v>
      </c>
      <c r="L19" s="202">
        <v>262.16000000000003</v>
      </c>
      <c r="M19" s="202">
        <v>13.3</v>
      </c>
      <c r="N19" s="202">
        <v>17.18</v>
      </c>
      <c r="O19" s="202">
        <v>0</v>
      </c>
      <c r="P19" s="202">
        <v>18.21</v>
      </c>
      <c r="Q19" s="202">
        <v>2.96</v>
      </c>
      <c r="R19" s="202">
        <v>6.13</v>
      </c>
      <c r="S19" s="202">
        <v>3.82</v>
      </c>
      <c r="T19" s="202">
        <v>0</v>
      </c>
      <c r="U19" s="202">
        <v>0.97</v>
      </c>
      <c r="V19" s="202">
        <v>0.11</v>
      </c>
      <c r="W19" s="202">
        <v>6.53</v>
      </c>
      <c r="X19" s="202">
        <v>14.29</v>
      </c>
      <c r="Y19" s="202">
        <v>0</v>
      </c>
      <c r="Z19" s="202">
        <v>20.7</v>
      </c>
      <c r="AA19" s="202">
        <v>10.64</v>
      </c>
      <c r="AB19" s="202">
        <v>0</v>
      </c>
      <c r="AC19" s="202">
        <v>1.19</v>
      </c>
      <c r="AD19" s="202">
        <v>8.9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9.18</v>
      </c>
      <c r="AS19" s="202">
        <v>21.66</v>
      </c>
      <c r="AT19" s="202">
        <v>19.059999999999999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7.27</v>
      </c>
      <c r="J20" s="202">
        <v>2.1800000000000002</v>
      </c>
      <c r="K20" s="202">
        <v>4.42</v>
      </c>
      <c r="L20" s="202">
        <v>262.16000000000003</v>
      </c>
      <c r="M20" s="202">
        <v>13.3</v>
      </c>
      <c r="N20" s="202">
        <v>17.18</v>
      </c>
      <c r="O20" s="202">
        <v>0</v>
      </c>
      <c r="P20" s="202">
        <v>18.21</v>
      </c>
      <c r="Q20" s="202">
        <v>2.96</v>
      </c>
      <c r="R20" s="202">
        <v>6.13</v>
      </c>
      <c r="S20" s="202">
        <v>3.82</v>
      </c>
      <c r="T20" s="202">
        <v>0</v>
      </c>
      <c r="U20" s="202">
        <v>0.97</v>
      </c>
      <c r="V20" s="202">
        <v>0.11</v>
      </c>
      <c r="W20" s="202">
        <v>6.53</v>
      </c>
      <c r="X20" s="202">
        <v>14.29</v>
      </c>
      <c r="Y20" s="202">
        <v>0</v>
      </c>
      <c r="Z20" s="202">
        <v>20.7</v>
      </c>
      <c r="AA20" s="202">
        <v>10.64</v>
      </c>
      <c r="AB20" s="202">
        <v>0</v>
      </c>
      <c r="AC20" s="202">
        <v>1.19</v>
      </c>
      <c r="AD20" s="202">
        <v>8.9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9.18</v>
      </c>
      <c r="AS20" s="202">
        <v>21.66</v>
      </c>
      <c r="AT20" s="202">
        <v>19.059999999999999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7.27</v>
      </c>
      <c r="J21" s="202">
        <v>2.1800000000000002</v>
      </c>
      <c r="K21" s="202">
        <v>4.42</v>
      </c>
      <c r="L21" s="202">
        <v>262.16000000000003</v>
      </c>
      <c r="M21" s="202">
        <v>13.3</v>
      </c>
      <c r="N21" s="202">
        <v>17.18</v>
      </c>
      <c r="O21" s="202">
        <v>0</v>
      </c>
      <c r="P21" s="202">
        <v>18.21</v>
      </c>
      <c r="Q21" s="202">
        <v>2.96</v>
      </c>
      <c r="R21" s="202">
        <v>6.13</v>
      </c>
      <c r="S21" s="202">
        <v>3.82</v>
      </c>
      <c r="T21" s="202">
        <v>0</v>
      </c>
      <c r="U21" s="202">
        <v>1.03</v>
      </c>
      <c r="V21" s="202">
        <v>0.48</v>
      </c>
      <c r="W21" s="202">
        <v>6.53</v>
      </c>
      <c r="X21" s="202">
        <v>14.29</v>
      </c>
      <c r="Y21" s="202">
        <v>0</v>
      </c>
      <c r="Z21" s="202">
        <v>20.7</v>
      </c>
      <c r="AA21" s="202">
        <v>10.64</v>
      </c>
      <c r="AB21" s="202">
        <v>0</v>
      </c>
      <c r="AC21" s="202">
        <v>1.19</v>
      </c>
      <c r="AD21" s="202">
        <v>8.9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9.18</v>
      </c>
      <c r="AS21" s="202">
        <v>21.66</v>
      </c>
      <c r="AT21" s="202">
        <v>19.059999999999999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7.27</v>
      </c>
      <c r="J22" s="202">
        <v>2.1800000000000002</v>
      </c>
      <c r="K22" s="202">
        <v>4.42</v>
      </c>
      <c r="L22" s="202">
        <v>262.16000000000003</v>
      </c>
      <c r="M22" s="202">
        <v>13.3</v>
      </c>
      <c r="N22" s="202">
        <v>17.18</v>
      </c>
      <c r="O22" s="202">
        <v>0</v>
      </c>
      <c r="P22" s="202">
        <v>18.21</v>
      </c>
      <c r="Q22" s="202">
        <v>2.96</v>
      </c>
      <c r="R22" s="202">
        <v>6.13</v>
      </c>
      <c r="S22" s="202">
        <v>3.82</v>
      </c>
      <c r="T22" s="202">
        <v>0</v>
      </c>
      <c r="U22" s="202">
        <v>0.98</v>
      </c>
      <c r="V22" s="202">
        <v>0.48</v>
      </c>
      <c r="W22" s="202">
        <v>6.53</v>
      </c>
      <c r="X22" s="202">
        <v>14.29</v>
      </c>
      <c r="Y22" s="202">
        <v>0</v>
      </c>
      <c r="Z22" s="202">
        <v>20.7</v>
      </c>
      <c r="AA22" s="202">
        <v>10.64</v>
      </c>
      <c r="AB22" s="202">
        <v>0</v>
      </c>
      <c r="AC22" s="202">
        <v>1.19</v>
      </c>
      <c r="AD22" s="202">
        <v>8.9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9.18</v>
      </c>
      <c r="AS22" s="202">
        <v>21.66</v>
      </c>
      <c r="AT22" s="202">
        <v>19.059999999999999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7.27</v>
      </c>
      <c r="J23" s="202">
        <v>2.1800000000000002</v>
      </c>
      <c r="K23" s="202">
        <v>4.42</v>
      </c>
      <c r="L23" s="202">
        <v>267.52</v>
      </c>
      <c r="M23" s="202">
        <v>13.3</v>
      </c>
      <c r="N23" s="202">
        <v>17.18</v>
      </c>
      <c r="O23" s="202">
        <v>0</v>
      </c>
      <c r="P23" s="202">
        <v>18.21</v>
      </c>
      <c r="Q23" s="202">
        <v>2.79</v>
      </c>
      <c r="R23" s="202">
        <v>6.13</v>
      </c>
      <c r="S23" s="202">
        <v>3.82</v>
      </c>
      <c r="T23" s="202">
        <v>0</v>
      </c>
      <c r="U23" s="202">
        <v>0.98</v>
      </c>
      <c r="V23" s="202">
        <v>0.14000000000000001</v>
      </c>
      <c r="W23" s="202">
        <v>7.23</v>
      </c>
      <c r="X23" s="202">
        <v>14.29</v>
      </c>
      <c r="Y23" s="202">
        <v>0</v>
      </c>
      <c r="Z23" s="202">
        <v>20.7</v>
      </c>
      <c r="AA23" s="202">
        <v>10.64</v>
      </c>
      <c r="AB23" s="202">
        <v>0</v>
      </c>
      <c r="AC23" s="202">
        <v>1.19</v>
      </c>
      <c r="AD23" s="202">
        <v>8.9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9.18</v>
      </c>
      <c r="AS23" s="202">
        <v>21.66</v>
      </c>
      <c r="AT23" s="202">
        <v>19.059999999999999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7.27</v>
      </c>
      <c r="J24" s="202">
        <v>2.1800000000000002</v>
      </c>
      <c r="K24" s="202">
        <v>4.42</v>
      </c>
      <c r="L24" s="202">
        <v>267.52</v>
      </c>
      <c r="M24" s="202">
        <v>13.3</v>
      </c>
      <c r="N24" s="202">
        <v>17.18</v>
      </c>
      <c r="O24" s="202">
        <v>0</v>
      </c>
      <c r="P24" s="202">
        <v>18.21</v>
      </c>
      <c r="Q24" s="202">
        <v>2.98</v>
      </c>
      <c r="R24" s="202">
        <v>6.13</v>
      </c>
      <c r="S24" s="202">
        <v>3.82</v>
      </c>
      <c r="T24" s="202">
        <v>0</v>
      </c>
      <c r="U24" s="202">
        <v>0.98</v>
      </c>
      <c r="V24" s="202">
        <v>0.13</v>
      </c>
      <c r="W24" s="202">
        <v>6.53</v>
      </c>
      <c r="X24" s="202">
        <v>14.29</v>
      </c>
      <c r="Y24" s="202">
        <v>0</v>
      </c>
      <c r="Z24" s="202">
        <v>20.7</v>
      </c>
      <c r="AA24" s="202">
        <v>10.64</v>
      </c>
      <c r="AB24" s="202">
        <v>0</v>
      </c>
      <c r="AC24" s="202">
        <v>1.19</v>
      </c>
      <c r="AD24" s="202">
        <v>8.9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9.18</v>
      </c>
      <c r="AS24" s="202">
        <v>21.66</v>
      </c>
      <c r="AT24" s="202">
        <v>19.059999999999999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7.27</v>
      </c>
      <c r="J25" s="202">
        <v>2.1800000000000002</v>
      </c>
      <c r="K25" s="202">
        <v>4.42</v>
      </c>
      <c r="L25" s="202">
        <v>267.52</v>
      </c>
      <c r="M25" s="202">
        <v>13.3</v>
      </c>
      <c r="N25" s="202">
        <v>17.18</v>
      </c>
      <c r="O25" s="202">
        <v>0</v>
      </c>
      <c r="P25" s="202">
        <v>18.21</v>
      </c>
      <c r="Q25" s="202">
        <v>2.98</v>
      </c>
      <c r="R25" s="202">
        <v>6.13</v>
      </c>
      <c r="S25" s="202">
        <v>3.82</v>
      </c>
      <c r="T25" s="202">
        <v>0</v>
      </c>
      <c r="U25" s="202">
        <v>0.98</v>
      </c>
      <c r="V25" s="202">
        <v>0.14000000000000001</v>
      </c>
      <c r="W25" s="202">
        <v>6.53</v>
      </c>
      <c r="X25" s="202">
        <v>14.29</v>
      </c>
      <c r="Y25" s="202">
        <v>0</v>
      </c>
      <c r="Z25" s="202">
        <v>20.7</v>
      </c>
      <c r="AA25" s="202">
        <v>13.24</v>
      </c>
      <c r="AB25" s="202">
        <v>0</v>
      </c>
      <c r="AC25" s="202">
        <v>1.19</v>
      </c>
      <c r="AD25" s="202">
        <v>8.9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9.18</v>
      </c>
      <c r="AS25" s="202">
        <v>21.66</v>
      </c>
      <c r="AT25" s="202">
        <v>19.059999999999999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7.27</v>
      </c>
      <c r="J26" s="202">
        <v>2.1800000000000002</v>
      </c>
      <c r="K26" s="202">
        <v>4.42</v>
      </c>
      <c r="L26" s="202">
        <v>271</v>
      </c>
      <c r="M26" s="202">
        <v>13.3</v>
      </c>
      <c r="N26" s="202">
        <v>17.18</v>
      </c>
      <c r="O26" s="202">
        <v>0</v>
      </c>
      <c r="P26" s="202">
        <v>18.21</v>
      </c>
      <c r="Q26" s="202">
        <v>2.98</v>
      </c>
      <c r="R26" s="202">
        <v>6.13</v>
      </c>
      <c r="S26" s="202">
        <v>3.82</v>
      </c>
      <c r="T26" s="202">
        <v>0</v>
      </c>
      <c r="U26" s="202">
        <v>0.98</v>
      </c>
      <c r="V26" s="202">
        <v>0.14000000000000001</v>
      </c>
      <c r="W26" s="202">
        <v>6.53</v>
      </c>
      <c r="X26" s="202">
        <v>14.29</v>
      </c>
      <c r="Y26" s="202">
        <v>0</v>
      </c>
      <c r="Z26" s="202">
        <v>20.7</v>
      </c>
      <c r="AA26" s="202">
        <v>13.24</v>
      </c>
      <c r="AB26" s="202">
        <v>0</v>
      </c>
      <c r="AC26" s="202">
        <v>1.19</v>
      </c>
      <c r="AD26" s="202">
        <v>8.9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9.18</v>
      </c>
      <c r="AS26" s="202">
        <v>21.66</v>
      </c>
      <c r="AT26" s="202">
        <v>19.059999999999999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7.27</v>
      </c>
      <c r="J27" s="202">
        <v>2.1800000000000002</v>
      </c>
      <c r="K27" s="202">
        <v>4.42</v>
      </c>
      <c r="L27" s="202">
        <v>271</v>
      </c>
      <c r="M27" s="202">
        <v>1.08</v>
      </c>
      <c r="N27" s="202">
        <v>1.39</v>
      </c>
      <c r="O27" s="202">
        <v>0</v>
      </c>
      <c r="P27" s="202">
        <v>1.48</v>
      </c>
      <c r="Q27" s="202">
        <v>2.98</v>
      </c>
      <c r="R27" s="202">
        <v>6.13</v>
      </c>
      <c r="S27" s="202">
        <v>3.82</v>
      </c>
      <c r="T27" s="202">
        <v>0</v>
      </c>
      <c r="U27" s="202">
        <v>0.98</v>
      </c>
      <c r="V27" s="202">
        <v>0.14000000000000001</v>
      </c>
      <c r="W27" s="202">
        <v>0.76</v>
      </c>
      <c r="X27" s="202">
        <v>1.83</v>
      </c>
      <c r="Y27" s="202">
        <v>0</v>
      </c>
      <c r="Z27" s="202">
        <v>20.7</v>
      </c>
      <c r="AA27" s="202">
        <v>13.24</v>
      </c>
      <c r="AB27" s="202">
        <v>0</v>
      </c>
      <c r="AC27" s="202">
        <v>1.19</v>
      </c>
      <c r="AD27" s="202">
        <v>8.9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9.31</v>
      </c>
      <c r="AS27" s="202">
        <v>21.66</v>
      </c>
      <c r="AT27" s="202">
        <v>19.059999999999999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7.27</v>
      </c>
      <c r="J28" s="202">
        <v>2.1800000000000002</v>
      </c>
      <c r="K28" s="202">
        <v>4.42</v>
      </c>
      <c r="L28" s="202">
        <v>271</v>
      </c>
      <c r="M28" s="202">
        <v>1.08</v>
      </c>
      <c r="N28" s="202">
        <v>1.39</v>
      </c>
      <c r="O28" s="202">
        <v>0</v>
      </c>
      <c r="P28" s="202">
        <v>1.48</v>
      </c>
      <c r="Q28" s="202">
        <v>2.98</v>
      </c>
      <c r="R28" s="202">
        <v>6.14</v>
      </c>
      <c r="S28" s="202">
        <v>3.82</v>
      </c>
      <c r="T28" s="202">
        <v>0</v>
      </c>
      <c r="U28" s="202">
        <v>0.98</v>
      </c>
      <c r="V28" s="202">
        <v>0.14000000000000001</v>
      </c>
      <c r="W28" s="202">
        <v>0.53</v>
      </c>
      <c r="X28" s="202">
        <v>1.1599999999999999</v>
      </c>
      <c r="Y28" s="202">
        <v>0</v>
      </c>
      <c r="Z28" s="202">
        <v>20.7</v>
      </c>
      <c r="AA28" s="202">
        <v>13.24</v>
      </c>
      <c r="AB28" s="202">
        <v>0</v>
      </c>
      <c r="AC28" s="202">
        <v>1.19</v>
      </c>
      <c r="AD28" s="202">
        <v>8.9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9.31</v>
      </c>
      <c r="AS28" s="202">
        <v>21.66</v>
      </c>
      <c r="AT28" s="202">
        <v>19.059999999999999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7.27</v>
      </c>
      <c r="J29" s="202">
        <v>2.1800000000000002</v>
      </c>
      <c r="K29" s="202">
        <v>4.42</v>
      </c>
      <c r="L29" s="202">
        <v>267.52</v>
      </c>
      <c r="M29" s="202">
        <v>1.08</v>
      </c>
      <c r="N29" s="202">
        <v>1.39</v>
      </c>
      <c r="O29" s="202">
        <v>0</v>
      </c>
      <c r="P29" s="202">
        <v>1.48</v>
      </c>
      <c r="Q29" s="202">
        <v>2.98</v>
      </c>
      <c r="R29" s="202">
        <v>6.13</v>
      </c>
      <c r="S29" s="202">
        <v>3.82</v>
      </c>
      <c r="T29" s="202">
        <v>0</v>
      </c>
      <c r="U29" s="202">
        <v>0.98</v>
      </c>
      <c r="V29" s="202">
        <v>0.64</v>
      </c>
      <c r="W29" s="202">
        <v>0.53</v>
      </c>
      <c r="X29" s="202">
        <v>1.1599999999999999</v>
      </c>
      <c r="Y29" s="202">
        <v>0</v>
      </c>
      <c r="Z29" s="202">
        <v>20.7</v>
      </c>
      <c r="AA29" s="202">
        <v>13.24</v>
      </c>
      <c r="AB29" s="202">
        <v>0</v>
      </c>
      <c r="AC29" s="202">
        <v>1.19</v>
      </c>
      <c r="AD29" s="202">
        <v>8.9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9.31</v>
      </c>
      <c r="AS29" s="202">
        <v>21.66</v>
      </c>
      <c r="AT29" s="202">
        <v>19.059999999999999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7.27</v>
      </c>
      <c r="J30" s="202">
        <v>2.1800000000000002</v>
      </c>
      <c r="K30" s="202">
        <v>4.41</v>
      </c>
      <c r="L30" s="202">
        <v>202.44</v>
      </c>
      <c r="M30" s="202">
        <v>1.08</v>
      </c>
      <c r="N30" s="202">
        <v>1.39</v>
      </c>
      <c r="O30" s="202">
        <v>0</v>
      </c>
      <c r="P30" s="202">
        <v>1.48</v>
      </c>
      <c r="Q30" s="202">
        <v>0.26</v>
      </c>
      <c r="R30" s="202">
        <v>0.5</v>
      </c>
      <c r="S30" s="202">
        <v>0.31</v>
      </c>
      <c r="T30" s="202">
        <v>0</v>
      </c>
      <c r="U30" s="202">
        <v>0.98</v>
      </c>
      <c r="V30" s="202">
        <v>0.14000000000000001</v>
      </c>
      <c r="W30" s="202">
        <v>0.53</v>
      </c>
      <c r="X30" s="202">
        <v>1.1599999999999999</v>
      </c>
      <c r="Y30" s="202">
        <v>0</v>
      </c>
      <c r="Z30" s="202">
        <v>1.49</v>
      </c>
      <c r="AA30" s="202">
        <v>1.06</v>
      </c>
      <c r="AB30" s="202">
        <v>0</v>
      </c>
      <c r="AC30" s="202">
        <v>1.19</v>
      </c>
      <c r="AD30" s="202">
        <v>8.9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9.31</v>
      </c>
      <c r="AS30" s="202">
        <v>21.66</v>
      </c>
      <c r="AT30" s="202">
        <v>19.059999999999999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7.27</v>
      </c>
      <c r="J31" s="202">
        <v>2.1800000000000002</v>
      </c>
      <c r="K31" s="202">
        <v>4.42</v>
      </c>
      <c r="L31" s="202">
        <v>108.23</v>
      </c>
      <c r="M31" s="202">
        <v>1.08</v>
      </c>
      <c r="N31" s="202">
        <v>1.39</v>
      </c>
      <c r="O31" s="202">
        <v>0</v>
      </c>
      <c r="P31" s="202">
        <v>1.48</v>
      </c>
      <c r="Q31" s="202">
        <v>0.24</v>
      </c>
      <c r="R31" s="202">
        <v>0.5</v>
      </c>
      <c r="S31" s="202">
        <v>0.31</v>
      </c>
      <c r="T31" s="202">
        <v>0</v>
      </c>
      <c r="U31" s="202">
        <v>0.98</v>
      </c>
      <c r="V31" s="202">
        <v>0.14000000000000001</v>
      </c>
      <c r="W31" s="202">
        <v>0.53</v>
      </c>
      <c r="X31" s="202">
        <v>1.1599999999999999</v>
      </c>
      <c r="Y31" s="202">
        <v>0</v>
      </c>
      <c r="Z31" s="202">
        <v>1.49</v>
      </c>
      <c r="AA31" s="202">
        <v>1.06</v>
      </c>
      <c r="AB31" s="202">
        <v>0</v>
      </c>
      <c r="AC31" s="202">
        <v>1.19</v>
      </c>
      <c r="AD31" s="202">
        <v>8.9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9.31</v>
      </c>
      <c r="AS31" s="202">
        <v>21.66</v>
      </c>
      <c r="AT31" s="202">
        <v>19.059999999999999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7.27</v>
      </c>
      <c r="J32" s="202">
        <v>2.1800000000000002</v>
      </c>
      <c r="K32" s="202">
        <v>4.42</v>
      </c>
      <c r="L32" s="202">
        <v>22.13</v>
      </c>
      <c r="M32" s="202">
        <v>1.08</v>
      </c>
      <c r="N32" s="202">
        <v>1.39</v>
      </c>
      <c r="O32" s="202">
        <v>0</v>
      </c>
      <c r="P32" s="202">
        <v>1.48</v>
      </c>
      <c r="Q32" s="202">
        <v>0.24</v>
      </c>
      <c r="R32" s="202">
        <v>0.5</v>
      </c>
      <c r="S32" s="202">
        <v>0.31</v>
      </c>
      <c r="T32" s="202">
        <v>0</v>
      </c>
      <c r="U32" s="202">
        <v>0.98</v>
      </c>
      <c r="V32" s="202">
        <v>0.14000000000000001</v>
      </c>
      <c r="W32" s="202">
        <v>0.53</v>
      </c>
      <c r="X32" s="202">
        <v>1.1599999999999999</v>
      </c>
      <c r="Y32" s="202">
        <v>0</v>
      </c>
      <c r="Z32" s="202">
        <v>1.49</v>
      </c>
      <c r="AA32" s="202">
        <v>1.06</v>
      </c>
      <c r="AB32" s="202">
        <v>0</v>
      </c>
      <c r="AC32" s="202">
        <v>1.19</v>
      </c>
      <c r="AD32" s="202">
        <v>8.9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9.31</v>
      </c>
      <c r="AS32" s="202">
        <v>21.66</v>
      </c>
      <c r="AT32" s="202">
        <v>19.059999999999999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7.27</v>
      </c>
      <c r="J33" s="202">
        <v>2.1800000000000002</v>
      </c>
      <c r="K33" s="202">
        <v>0.75</v>
      </c>
      <c r="L33" s="202">
        <v>22.13</v>
      </c>
      <c r="M33" s="202">
        <v>1.08</v>
      </c>
      <c r="N33" s="202">
        <v>1.39</v>
      </c>
      <c r="O33" s="202">
        <v>0</v>
      </c>
      <c r="P33" s="202">
        <v>1.48</v>
      </c>
      <c r="Q33" s="202">
        <v>0.24</v>
      </c>
      <c r="R33" s="202">
        <v>0.5</v>
      </c>
      <c r="S33" s="202">
        <v>0.31</v>
      </c>
      <c r="T33" s="202">
        <v>0</v>
      </c>
      <c r="U33" s="202">
        <v>0.98</v>
      </c>
      <c r="V33" s="202">
        <v>0.14000000000000001</v>
      </c>
      <c r="W33" s="202">
        <v>0.53</v>
      </c>
      <c r="X33" s="202">
        <v>1.1599999999999999</v>
      </c>
      <c r="Y33" s="202">
        <v>0</v>
      </c>
      <c r="Z33" s="202">
        <v>1.49</v>
      </c>
      <c r="AA33" s="202">
        <v>1.06</v>
      </c>
      <c r="AB33" s="202">
        <v>0</v>
      </c>
      <c r="AC33" s="202">
        <v>1.19</v>
      </c>
      <c r="AD33" s="202">
        <v>8.9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9.31</v>
      </c>
      <c r="AS33" s="202">
        <v>21.66</v>
      </c>
      <c r="AT33" s="202">
        <v>19.059999999999999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7.27</v>
      </c>
      <c r="J34" s="202">
        <v>2.1800000000000002</v>
      </c>
      <c r="K34" s="202">
        <v>0.36</v>
      </c>
      <c r="L34" s="202">
        <v>22.13</v>
      </c>
      <c r="M34" s="202">
        <v>1.08</v>
      </c>
      <c r="N34" s="202">
        <v>1.39</v>
      </c>
      <c r="O34" s="202">
        <v>0</v>
      </c>
      <c r="P34" s="202">
        <v>1.48</v>
      </c>
      <c r="Q34" s="202">
        <v>0.24</v>
      </c>
      <c r="R34" s="202">
        <v>0.5</v>
      </c>
      <c r="S34" s="202">
        <v>0.31</v>
      </c>
      <c r="T34" s="202">
        <v>0</v>
      </c>
      <c r="U34" s="202">
        <v>0.98</v>
      </c>
      <c r="V34" s="202">
        <v>0.14000000000000001</v>
      </c>
      <c r="W34" s="202">
        <v>0.53</v>
      </c>
      <c r="X34" s="202">
        <v>1.1599999999999999</v>
      </c>
      <c r="Y34" s="202">
        <v>0</v>
      </c>
      <c r="Z34" s="202">
        <v>1.49</v>
      </c>
      <c r="AA34" s="202">
        <v>1.06</v>
      </c>
      <c r="AB34" s="202">
        <v>0</v>
      </c>
      <c r="AC34" s="202">
        <v>1.19</v>
      </c>
      <c r="AD34" s="202">
        <v>8.9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9.31</v>
      </c>
      <c r="AS34" s="202">
        <v>21.66</v>
      </c>
      <c r="AT34" s="202">
        <v>19.059999999999999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7.27</v>
      </c>
      <c r="J35" s="202">
        <v>2.1800000000000002</v>
      </c>
      <c r="K35" s="202">
        <v>0</v>
      </c>
      <c r="L35" s="202">
        <v>22.13</v>
      </c>
      <c r="M35" s="202">
        <v>1.08</v>
      </c>
      <c r="N35" s="202">
        <v>1.39</v>
      </c>
      <c r="O35" s="202">
        <v>0</v>
      </c>
      <c r="P35" s="202">
        <v>1.48</v>
      </c>
      <c r="Q35" s="202">
        <v>0.24</v>
      </c>
      <c r="R35" s="202">
        <v>0.5</v>
      </c>
      <c r="S35" s="202">
        <v>0.31</v>
      </c>
      <c r="T35" s="202">
        <v>0</v>
      </c>
      <c r="U35" s="202">
        <v>0.98</v>
      </c>
      <c r="V35" s="202">
        <v>0.14000000000000001</v>
      </c>
      <c r="W35" s="202">
        <v>0.53</v>
      </c>
      <c r="X35" s="202">
        <v>1.1599999999999999</v>
      </c>
      <c r="Y35" s="202">
        <v>0</v>
      </c>
      <c r="Z35" s="202">
        <v>1.49</v>
      </c>
      <c r="AA35" s="202">
        <v>1.06</v>
      </c>
      <c r="AB35" s="202">
        <v>0</v>
      </c>
      <c r="AC35" s="202">
        <v>1.19</v>
      </c>
      <c r="AD35" s="202">
        <v>8.9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9.2100000000000009</v>
      </c>
      <c r="AS35" s="202">
        <v>21.66</v>
      </c>
      <c r="AT35" s="202">
        <v>19.059999999999999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7.27</v>
      </c>
      <c r="J36" s="202">
        <v>2.1800000000000002</v>
      </c>
      <c r="K36" s="202">
        <v>0.36</v>
      </c>
      <c r="L36" s="202">
        <v>22.13</v>
      </c>
      <c r="M36" s="202">
        <v>1.08</v>
      </c>
      <c r="N36" s="202">
        <v>1.39</v>
      </c>
      <c r="O36" s="202">
        <v>0</v>
      </c>
      <c r="P36" s="202">
        <v>1.48</v>
      </c>
      <c r="Q36" s="202">
        <v>0.24</v>
      </c>
      <c r="R36" s="202">
        <v>0.5</v>
      </c>
      <c r="S36" s="202">
        <v>0.31</v>
      </c>
      <c r="T36" s="202">
        <v>0</v>
      </c>
      <c r="U36" s="202">
        <v>0.98</v>
      </c>
      <c r="V36" s="202">
        <v>0.14000000000000001</v>
      </c>
      <c r="W36" s="202">
        <v>0.53</v>
      </c>
      <c r="X36" s="202">
        <v>1.1599999999999999</v>
      </c>
      <c r="Y36" s="202">
        <v>0</v>
      </c>
      <c r="Z36" s="202">
        <v>1.49</v>
      </c>
      <c r="AA36" s="202">
        <v>1.06</v>
      </c>
      <c r="AB36" s="202">
        <v>0</v>
      </c>
      <c r="AC36" s="202">
        <v>1.19</v>
      </c>
      <c r="AD36" s="202">
        <v>8.9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9.2100000000000009</v>
      </c>
      <c r="AS36" s="202">
        <v>21.66</v>
      </c>
      <c r="AT36" s="202">
        <v>19.059999999999999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7.27</v>
      </c>
      <c r="J37" s="202">
        <v>2.1800000000000002</v>
      </c>
      <c r="K37" s="202">
        <v>0.36</v>
      </c>
      <c r="L37" s="202">
        <v>22.13</v>
      </c>
      <c r="M37" s="202">
        <v>1.08</v>
      </c>
      <c r="N37" s="202">
        <v>1.39</v>
      </c>
      <c r="O37" s="202">
        <v>0</v>
      </c>
      <c r="P37" s="202">
        <v>1.48</v>
      </c>
      <c r="Q37" s="202">
        <v>0.24</v>
      </c>
      <c r="R37" s="202">
        <v>0.5</v>
      </c>
      <c r="S37" s="202">
        <v>0.31</v>
      </c>
      <c r="T37" s="202">
        <v>0</v>
      </c>
      <c r="U37" s="202">
        <v>0.98</v>
      </c>
      <c r="V37" s="202">
        <v>0.14000000000000001</v>
      </c>
      <c r="W37" s="202">
        <v>0.53</v>
      </c>
      <c r="X37" s="202">
        <v>1.1599999999999999</v>
      </c>
      <c r="Y37" s="202">
        <v>0</v>
      </c>
      <c r="Z37" s="202">
        <v>1.49</v>
      </c>
      <c r="AA37" s="202">
        <v>1.06</v>
      </c>
      <c r="AB37" s="202">
        <v>0</v>
      </c>
      <c r="AC37" s="202">
        <v>1.19</v>
      </c>
      <c r="AD37" s="202">
        <v>8.9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9.2100000000000009</v>
      </c>
      <c r="AS37" s="202">
        <v>21.66</v>
      </c>
      <c r="AT37" s="202">
        <v>19.059999999999999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7.27</v>
      </c>
      <c r="J38" s="202">
        <v>2.1800000000000002</v>
      </c>
      <c r="K38" s="202">
        <v>0.36</v>
      </c>
      <c r="L38" s="202">
        <v>22.13</v>
      </c>
      <c r="M38" s="202">
        <v>1.08</v>
      </c>
      <c r="N38" s="202">
        <v>1.39</v>
      </c>
      <c r="O38" s="202">
        <v>0</v>
      </c>
      <c r="P38" s="202">
        <v>1.48</v>
      </c>
      <c r="Q38" s="202">
        <v>0.24</v>
      </c>
      <c r="R38" s="202">
        <v>0.5</v>
      </c>
      <c r="S38" s="202">
        <v>0.31</v>
      </c>
      <c r="T38" s="202">
        <v>0</v>
      </c>
      <c r="U38" s="202">
        <v>0.98</v>
      </c>
      <c r="V38" s="202">
        <v>0.14000000000000001</v>
      </c>
      <c r="W38" s="202">
        <v>0.53</v>
      </c>
      <c r="X38" s="202">
        <v>1.1599999999999999</v>
      </c>
      <c r="Y38" s="202">
        <v>0</v>
      </c>
      <c r="Z38" s="202">
        <v>1.49</v>
      </c>
      <c r="AA38" s="202">
        <v>1.06</v>
      </c>
      <c r="AB38" s="202">
        <v>0</v>
      </c>
      <c r="AC38" s="202">
        <v>1.19</v>
      </c>
      <c r="AD38" s="202">
        <v>8.9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9.2100000000000009</v>
      </c>
      <c r="AS38" s="202">
        <v>21.66</v>
      </c>
      <c r="AT38" s="202">
        <v>19.059999999999999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7.27</v>
      </c>
      <c r="J39" s="202">
        <v>2.1800000000000002</v>
      </c>
      <c r="K39" s="202">
        <v>0.36</v>
      </c>
      <c r="L39" s="202">
        <v>21.14</v>
      </c>
      <c r="M39" s="202">
        <v>1.08</v>
      </c>
      <c r="N39" s="202">
        <v>1.39</v>
      </c>
      <c r="O39" s="202">
        <v>0</v>
      </c>
      <c r="P39" s="202">
        <v>1.48</v>
      </c>
      <c r="Q39" s="202">
        <v>0.24</v>
      </c>
      <c r="R39" s="202">
        <v>0.5</v>
      </c>
      <c r="S39" s="202">
        <v>0.31</v>
      </c>
      <c r="T39" s="202">
        <v>0</v>
      </c>
      <c r="U39" s="202">
        <v>0.98</v>
      </c>
      <c r="V39" s="202">
        <v>0.14000000000000001</v>
      </c>
      <c r="W39" s="202">
        <v>0.53</v>
      </c>
      <c r="X39" s="202">
        <v>1.1599999999999999</v>
      </c>
      <c r="Y39" s="202">
        <v>0</v>
      </c>
      <c r="Z39" s="202">
        <v>1.49</v>
      </c>
      <c r="AA39" s="202">
        <v>1.06</v>
      </c>
      <c r="AB39" s="202">
        <v>0</v>
      </c>
      <c r="AC39" s="202">
        <v>1.19</v>
      </c>
      <c r="AD39" s="202">
        <v>8.9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9.2100000000000009</v>
      </c>
      <c r="AS39" s="202">
        <v>21.66</v>
      </c>
      <c r="AT39" s="202">
        <v>19.059999999999999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7.27</v>
      </c>
      <c r="J40" s="202">
        <v>2.1800000000000002</v>
      </c>
      <c r="K40" s="202">
        <v>0.36</v>
      </c>
      <c r="L40" s="202">
        <v>21.14</v>
      </c>
      <c r="M40" s="202">
        <v>1.08</v>
      </c>
      <c r="N40" s="202">
        <v>1.39</v>
      </c>
      <c r="O40" s="202">
        <v>0</v>
      </c>
      <c r="P40" s="202">
        <v>1.48</v>
      </c>
      <c r="Q40" s="202">
        <v>0.24</v>
      </c>
      <c r="R40" s="202">
        <v>0.5</v>
      </c>
      <c r="S40" s="202">
        <v>0.31</v>
      </c>
      <c r="T40" s="202">
        <v>0</v>
      </c>
      <c r="U40" s="202">
        <v>0.98</v>
      </c>
      <c r="V40" s="202">
        <v>0.14000000000000001</v>
      </c>
      <c r="W40" s="202">
        <v>0.53</v>
      </c>
      <c r="X40" s="202">
        <v>1.1599999999999999</v>
      </c>
      <c r="Y40" s="202">
        <v>0</v>
      </c>
      <c r="Z40" s="202">
        <v>1.49</v>
      </c>
      <c r="AA40" s="202">
        <v>1.06</v>
      </c>
      <c r="AB40" s="202">
        <v>0</v>
      </c>
      <c r="AC40" s="202">
        <v>1.19</v>
      </c>
      <c r="AD40" s="202">
        <v>8.9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9.2100000000000009</v>
      </c>
      <c r="AS40" s="202">
        <v>21.66</v>
      </c>
      <c r="AT40" s="202">
        <v>19.059999999999999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7.27</v>
      </c>
      <c r="J41" s="202">
        <v>2.1800000000000002</v>
      </c>
      <c r="K41" s="202">
        <v>0.36</v>
      </c>
      <c r="L41" s="202">
        <v>22.14</v>
      </c>
      <c r="M41" s="202">
        <v>1.08</v>
      </c>
      <c r="N41" s="202">
        <v>1.39</v>
      </c>
      <c r="O41" s="202">
        <v>0</v>
      </c>
      <c r="P41" s="202">
        <v>1.48</v>
      </c>
      <c r="Q41" s="202">
        <v>0.24</v>
      </c>
      <c r="R41" s="202">
        <v>0.5</v>
      </c>
      <c r="S41" s="202">
        <v>0.31</v>
      </c>
      <c r="T41" s="202">
        <v>0</v>
      </c>
      <c r="U41" s="202">
        <v>0.98</v>
      </c>
      <c r="V41" s="202">
        <v>0.14000000000000001</v>
      </c>
      <c r="W41" s="202">
        <v>0.53</v>
      </c>
      <c r="X41" s="202">
        <v>1.1599999999999999</v>
      </c>
      <c r="Y41" s="202">
        <v>0</v>
      </c>
      <c r="Z41" s="202">
        <v>1.49</v>
      </c>
      <c r="AA41" s="202">
        <v>1.06</v>
      </c>
      <c r="AB41" s="202">
        <v>0</v>
      </c>
      <c r="AC41" s="202">
        <v>1.19</v>
      </c>
      <c r="AD41" s="202">
        <v>8.9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9.2100000000000009</v>
      </c>
      <c r="AS41" s="202">
        <v>21.66</v>
      </c>
      <c r="AT41" s="202">
        <v>19.059999999999999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7.27</v>
      </c>
      <c r="J42" s="202">
        <v>2.1800000000000002</v>
      </c>
      <c r="K42" s="202">
        <v>0.36</v>
      </c>
      <c r="L42" s="202">
        <v>22.13</v>
      </c>
      <c r="M42" s="202">
        <v>1.08</v>
      </c>
      <c r="N42" s="202">
        <v>1.39</v>
      </c>
      <c r="O42" s="202">
        <v>0</v>
      </c>
      <c r="P42" s="202">
        <v>1.48</v>
      </c>
      <c r="Q42" s="202">
        <v>0.24</v>
      </c>
      <c r="R42" s="202">
        <v>0.5</v>
      </c>
      <c r="S42" s="202">
        <v>0.31</v>
      </c>
      <c r="T42" s="202">
        <v>0</v>
      </c>
      <c r="U42" s="202">
        <v>0.98</v>
      </c>
      <c r="V42" s="202">
        <v>0.14000000000000001</v>
      </c>
      <c r="W42" s="202">
        <v>0.53</v>
      </c>
      <c r="X42" s="202">
        <v>1.1599999999999999</v>
      </c>
      <c r="Y42" s="202">
        <v>0</v>
      </c>
      <c r="Z42" s="202">
        <v>1.49</v>
      </c>
      <c r="AA42" s="202">
        <v>1.06</v>
      </c>
      <c r="AB42" s="202">
        <v>0</v>
      </c>
      <c r="AC42" s="202">
        <v>1.19</v>
      </c>
      <c r="AD42" s="202">
        <v>8.9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9.2100000000000009</v>
      </c>
      <c r="AS42" s="202">
        <v>21.66</v>
      </c>
      <c r="AT42" s="202">
        <v>19.059999999999999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7.27</v>
      </c>
      <c r="J43" s="202">
        <v>2.1800000000000002</v>
      </c>
      <c r="K43" s="202">
        <v>4.42</v>
      </c>
      <c r="L43" s="202">
        <v>22.13</v>
      </c>
      <c r="M43" s="202">
        <v>1.08</v>
      </c>
      <c r="N43" s="202">
        <v>1.39</v>
      </c>
      <c r="O43" s="202">
        <v>0</v>
      </c>
      <c r="P43" s="202">
        <v>1.48</v>
      </c>
      <c r="Q43" s="202">
        <v>0.24</v>
      </c>
      <c r="R43" s="202">
        <v>0.5</v>
      </c>
      <c r="S43" s="202">
        <v>0.31</v>
      </c>
      <c r="T43" s="202">
        <v>0</v>
      </c>
      <c r="U43" s="202">
        <v>1.03</v>
      </c>
      <c r="V43" s="202">
        <v>0.14000000000000001</v>
      </c>
      <c r="W43" s="202">
        <v>0.53</v>
      </c>
      <c r="X43" s="202">
        <v>1.1599999999999999</v>
      </c>
      <c r="Y43" s="202">
        <v>0</v>
      </c>
      <c r="Z43" s="202">
        <v>1.49</v>
      </c>
      <c r="AA43" s="202">
        <v>1.06</v>
      </c>
      <c r="AB43" s="202">
        <v>0</v>
      </c>
      <c r="AC43" s="202">
        <v>1.19</v>
      </c>
      <c r="AD43" s="202">
        <v>8.9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8.92</v>
      </c>
      <c r="AS43" s="202">
        <v>21.66</v>
      </c>
      <c r="AT43" s="202">
        <v>19.059999999999999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7.27</v>
      </c>
      <c r="J44" s="202">
        <v>2.1800000000000002</v>
      </c>
      <c r="K44" s="202">
        <v>4.42</v>
      </c>
      <c r="L44" s="202">
        <v>22.13</v>
      </c>
      <c r="M44" s="202">
        <v>1.08</v>
      </c>
      <c r="N44" s="202">
        <v>1.39</v>
      </c>
      <c r="O44" s="202">
        <v>0</v>
      </c>
      <c r="P44" s="202">
        <v>1.48</v>
      </c>
      <c r="Q44" s="202">
        <v>0.24</v>
      </c>
      <c r="R44" s="202">
        <v>0.5</v>
      </c>
      <c r="S44" s="202">
        <v>0.31</v>
      </c>
      <c r="T44" s="202">
        <v>0</v>
      </c>
      <c r="U44" s="202">
        <v>1.03</v>
      </c>
      <c r="V44" s="202">
        <v>0.14000000000000001</v>
      </c>
      <c r="W44" s="202">
        <v>0.53</v>
      </c>
      <c r="X44" s="202">
        <v>1.1599999999999999</v>
      </c>
      <c r="Y44" s="202">
        <v>0</v>
      </c>
      <c r="Z44" s="202">
        <v>1.49</v>
      </c>
      <c r="AA44" s="202">
        <v>1.06</v>
      </c>
      <c r="AB44" s="202">
        <v>0</v>
      </c>
      <c r="AC44" s="202">
        <v>1.19</v>
      </c>
      <c r="AD44" s="202">
        <v>8.9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8.92</v>
      </c>
      <c r="AS44" s="202">
        <v>21.66</v>
      </c>
      <c r="AT44" s="202">
        <v>19.059999999999999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7.27</v>
      </c>
      <c r="J45" s="202">
        <v>2.1800000000000002</v>
      </c>
      <c r="K45" s="202">
        <v>4.42</v>
      </c>
      <c r="L45" s="202">
        <v>146.71</v>
      </c>
      <c r="M45" s="202">
        <v>1.08</v>
      </c>
      <c r="N45" s="202">
        <v>1.39</v>
      </c>
      <c r="O45" s="202">
        <v>0</v>
      </c>
      <c r="P45" s="202">
        <v>1.48</v>
      </c>
      <c r="Q45" s="202">
        <v>0.24</v>
      </c>
      <c r="R45" s="202">
        <v>0.5</v>
      </c>
      <c r="S45" s="202">
        <v>0.31</v>
      </c>
      <c r="T45" s="202">
        <v>0</v>
      </c>
      <c r="U45" s="202">
        <v>1.03</v>
      </c>
      <c r="V45" s="202">
        <v>0.14000000000000001</v>
      </c>
      <c r="W45" s="202">
        <v>0.53</v>
      </c>
      <c r="X45" s="202">
        <v>1.1599999999999999</v>
      </c>
      <c r="Y45" s="202">
        <v>0</v>
      </c>
      <c r="Z45" s="202">
        <v>1.49</v>
      </c>
      <c r="AA45" s="202">
        <v>1.06</v>
      </c>
      <c r="AB45" s="202">
        <v>0</v>
      </c>
      <c r="AC45" s="202">
        <v>1.19</v>
      </c>
      <c r="AD45" s="202">
        <v>8.9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8.92</v>
      </c>
      <c r="AS45" s="202">
        <v>21.66</v>
      </c>
      <c r="AT45" s="202">
        <v>19.059999999999999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7.27</v>
      </c>
      <c r="J46" s="202">
        <v>2.1800000000000002</v>
      </c>
      <c r="K46" s="202">
        <v>4.42</v>
      </c>
      <c r="L46" s="202">
        <v>146.71</v>
      </c>
      <c r="M46" s="202">
        <v>1.08</v>
      </c>
      <c r="N46" s="202">
        <v>1.39</v>
      </c>
      <c r="O46" s="202">
        <v>0</v>
      </c>
      <c r="P46" s="202">
        <v>1.48</v>
      </c>
      <c r="Q46" s="202">
        <v>0.24</v>
      </c>
      <c r="R46" s="202">
        <v>0.5</v>
      </c>
      <c r="S46" s="202">
        <v>0.31</v>
      </c>
      <c r="T46" s="202">
        <v>0</v>
      </c>
      <c r="U46" s="202">
        <v>1.03</v>
      </c>
      <c r="V46" s="202">
        <v>0.14000000000000001</v>
      </c>
      <c r="W46" s="202">
        <v>0.53</v>
      </c>
      <c r="X46" s="202">
        <v>1.1599999999999999</v>
      </c>
      <c r="Y46" s="202">
        <v>0</v>
      </c>
      <c r="Z46" s="202">
        <v>1.49</v>
      </c>
      <c r="AA46" s="202">
        <v>1.06</v>
      </c>
      <c r="AB46" s="202">
        <v>0</v>
      </c>
      <c r="AC46" s="202">
        <v>1.19</v>
      </c>
      <c r="AD46" s="202">
        <v>8.9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8.92</v>
      </c>
      <c r="AS46" s="202">
        <v>21.66</v>
      </c>
      <c r="AT46" s="202">
        <v>19.059999999999999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7.27</v>
      </c>
      <c r="J47" s="202">
        <v>2.1800000000000002</v>
      </c>
      <c r="K47" s="202">
        <v>4.42</v>
      </c>
      <c r="L47" s="202">
        <v>185.18</v>
      </c>
      <c r="M47" s="202">
        <v>1.08</v>
      </c>
      <c r="N47" s="202">
        <v>1.39</v>
      </c>
      <c r="O47" s="202">
        <v>0</v>
      </c>
      <c r="P47" s="202">
        <v>1.48</v>
      </c>
      <c r="Q47" s="202">
        <v>0.24</v>
      </c>
      <c r="R47" s="202">
        <v>0.5</v>
      </c>
      <c r="S47" s="202">
        <v>0.31</v>
      </c>
      <c r="T47" s="202">
        <v>0</v>
      </c>
      <c r="U47" s="202">
        <v>1.03</v>
      </c>
      <c r="V47" s="202">
        <v>0.14000000000000001</v>
      </c>
      <c r="W47" s="202">
        <v>0.53</v>
      </c>
      <c r="X47" s="202">
        <v>1.1599999999999999</v>
      </c>
      <c r="Y47" s="202">
        <v>0</v>
      </c>
      <c r="Z47" s="202">
        <v>1.49</v>
      </c>
      <c r="AA47" s="202">
        <v>1.06</v>
      </c>
      <c r="AB47" s="202">
        <v>0</v>
      </c>
      <c r="AC47" s="202">
        <v>0.89</v>
      </c>
      <c r="AD47" s="202">
        <v>8.9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8.92</v>
      </c>
      <c r="AS47" s="202">
        <v>21.66</v>
      </c>
      <c r="AT47" s="202">
        <v>19.059999999999999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7.27</v>
      </c>
      <c r="J48" s="202">
        <v>2.1800000000000002</v>
      </c>
      <c r="K48" s="202">
        <v>4.42</v>
      </c>
      <c r="L48" s="202">
        <v>185.18</v>
      </c>
      <c r="M48" s="202">
        <v>1.08</v>
      </c>
      <c r="N48" s="202">
        <v>1.39</v>
      </c>
      <c r="O48" s="202">
        <v>0</v>
      </c>
      <c r="P48" s="202">
        <v>1.48</v>
      </c>
      <c r="Q48" s="202">
        <v>0.24</v>
      </c>
      <c r="R48" s="202">
        <v>0.5</v>
      </c>
      <c r="S48" s="202">
        <v>0.31</v>
      </c>
      <c r="T48" s="202">
        <v>0</v>
      </c>
      <c r="U48" s="202">
        <v>1.03</v>
      </c>
      <c r="V48" s="202">
        <v>0.14000000000000001</v>
      </c>
      <c r="W48" s="202">
        <v>0.53</v>
      </c>
      <c r="X48" s="202">
        <v>1.1599999999999999</v>
      </c>
      <c r="Y48" s="202">
        <v>0</v>
      </c>
      <c r="Z48" s="202">
        <v>1.49</v>
      </c>
      <c r="AA48" s="202">
        <v>1.06</v>
      </c>
      <c r="AB48" s="202">
        <v>0</v>
      </c>
      <c r="AC48" s="202">
        <v>0.89</v>
      </c>
      <c r="AD48" s="202">
        <v>8.9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8.92</v>
      </c>
      <c r="AS48" s="202">
        <v>21.66</v>
      </c>
      <c r="AT48" s="202">
        <v>19.059999999999999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7.27</v>
      </c>
      <c r="J49" s="202">
        <v>2.1800000000000002</v>
      </c>
      <c r="K49" s="202">
        <v>4.42</v>
      </c>
      <c r="L49" s="202">
        <v>185.18</v>
      </c>
      <c r="M49" s="202">
        <v>1.08</v>
      </c>
      <c r="N49" s="202">
        <v>1.39</v>
      </c>
      <c r="O49" s="202">
        <v>0</v>
      </c>
      <c r="P49" s="202">
        <v>1.48</v>
      </c>
      <c r="Q49" s="202">
        <v>0.24</v>
      </c>
      <c r="R49" s="202">
        <v>0.5</v>
      </c>
      <c r="S49" s="202">
        <v>0.31</v>
      </c>
      <c r="T49" s="202">
        <v>0</v>
      </c>
      <c r="U49" s="202">
        <v>1.03</v>
      </c>
      <c r="V49" s="202">
        <v>0.14000000000000001</v>
      </c>
      <c r="W49" s="202">
        <v>0.53</v>
      </c>
      <c r="X49" s="202">
        <v>1.1599999999999999</v>
      </c>
      <c r="Y49" s="202">
        <v>0</v>
      </c>
      <c r="Z49" s="202">
        <v>1.49</v>
      </c>
      <c r="AA49" s="202">
        <v>1.06</v>
      </c>
      <c r="AB49" s="202">
        <v>0</v>
      </c>
      <c r="AC49" s="202">
        <v>0.89</v>
      </c>
      <c r="AD49" s="202">
        <v>8.9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8.92</v>
      </c>
      <c r="AS49" s="202">
        <v>21.66</v>
      </c>
      <c r="AT49" s="202">
        <v>19.059999999999999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7.27</v>
      </c>
      <c r="J50" s="202">
        <v>2.1800000000000002</v>
      </c>
      <c r="K50" s="202">
        <v>4.42</v>
      </c>
      <c r="L50" s="202">
        <v>185.18</v>
      </c>
      <c r="M50" s="202">
        <v>1.08</v>
      </c>
      <c r="N50" s="202">
        <v>1.39</v>
      </c>
      <c r="O50" s="202">
        <v>0</v>
      </c>
      <c r="P50" s="202">
        <v>1.48</v>
      </c>
      <c r="Q50" s="202">
        <v>0.24</v>
      </c>
      <c r="R50" s="202">
        <v>0.5</v>
      </c>
      <c r="S50" s="202">
        <v>0.31</v>
      </c>
      <c r="T50" s="202">
        <v>0</v>
      </c>
      <c r="U50" s="202">
        <v>1.03</v>
      </c>
      <c r="V50" s="202">
        <v>0.14000000000000001</v>
      </c>
      <c r="W50" s="202">
        <v>0.53</v>
      </c>
      <c r="X50" s="202">
        <v>1.1599999999999999</v>
      </c>
      <c r="Y50" s="202">
        <v>0</v>
      </c>
      <c r="Z50" s="202">
        <v>1.49</v>
      </c>
      <c r="AA50" s="202">
        <v>1.06</v>
      </c>
      <c r="AB50" s="202">
        <v>0</v>
      </c>
      <c r="AC50" s="202">
        <v>0.89</v>
      </c>
      <c r="AD50" s="202">
        <v>8.9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8.92</v>
      </c>
      <c r="AS50" s="202">
        <v>21.66</v>
      </c>
      <c r="AT50" s="202">
        <v>19.059999999999999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7.27</v>
      </c>
      <c r="J51" s="202">
        <v>2.1800000000000002</v>
      </c>
      <c r="K51" s="202">
        <v>4.42</v>
      </c>
      <c r="L51" s="202">
        <v>185.18</v>
      </c>
      <c r="M51" s="202">
        <v>1.08</v>
      </c>
      <c r="N51" s="202">
        <v>1.39</v>
      </c>
      <c r="O51" s="202">
        <v>0</v>
      </c>
      <c r="P51" s="202">
        <v>1.48</v>
      </c>
      <c r="Q51" s="202">
        <v>0.24</v>
      </c>
      <c r="R51" s="202">
        <v>0.5</v>
      </c>
      <c r="S51" s="202">
        <v>0.31</v>
      </c>
      <c r="T51" s="202">
        <v>0</v>
      </c>
      <c r="U51" s="202">
        <v>1.03</v>
      </c>
      <c r="V51" s="202">
        <v>0.14000000000000001</v>
      </c>
      <c r="W51" s="202">
        <v>0.53</v>
      </c>
      <c r="X51" s="202">
        <v>1.1599999999999999</v>
      </c>
      <c r="Y51" s="202">
        <v>0</v>
      </c>
      <c r="Z51" s="202">
        <v>1.49</v>
      </c>
      <c r="AA51" s="202">
        <v>1.06</v>
      </c>
      <c r="AB51" s="202">
        <v>0</v>
      </c>
      <c r="AC51" s="202">
        <v>0.89</v>
      </c>
      <c r="AD51" s="202">
        <v>8.9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8.92</v>
      </c>
      <c r="AS51" s="202">
        <v>21.66</v>
      </c>
      <c r="AT51" s="202">
        <v>19.059999999999999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7.27</v>
      </c>
      <c r="J52" s="202">
        <v>2.1800000000000002</v>
      </c>
      <c r="K52" s="202">
        <v>4.42</v>
      </c>
      <c r="L52" s="202">
        <v>185.18</v>
      </c>
      <c r="M52" s="202">
        <v>1.08</v>
      </c>
      <c r="N52" s="202">
        <v>1.39</v>
      </c>
      <c r="O52" s="202">
        <v>0</v>
      </c>
      <c r="P52" s="202">
        <v>1.48</v>
      </c>
      <c r="Q52" s="202">
        <v>0.24</v>
      </c>
      <c r="R52" s="202">
        <v>0.5</v>
      </c>
      <c r="S52" s="202">
        <v>0.31</v>
      </c>
      <c r="T52" s="202">
        <v>0</v>
      </c>
      <c r="U52" s="202">
        <v>1.03</v>
      </c>
      <c r="V52" s="202">
        <v>0.14000000000000001</v>
      </c>
      <c r="W52" s="202">
        <v>0.53</v>
      </c>
      <c r="X52" s="202">
        <v>1.1599999999999999</v>
      </c>
      <c r="Y52" s="202">
        <v>0</v>
      </c>
      <c r="Z52" s="202">
        <v>1.49</v>
      </c>
      <c r="AA52" s="202">
        <v>1.06</v>
      </c>
      <c r="AB52" s="202">
        <v>0</v>
      </c>
      <c r="AC52" s="202">
        <v>0.89</v>
      </c>
      <c r="AD52" s="202">
        <v>8.9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8.92</v>
      </c>
      <c r="AS52" s="202">
        <v>21.66</v>
      </c>
      <c r="AT52" s="202">
        <v>19.059999999999999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7.27</v>
      </c>
      <c r="J53" s="202">
        <v>2.1800000000000002</v>
      </c>
      <c r="K53" s="202">
        <v>4.42</v>
      </c>
      <c r="L53" s="202">
        <v>185.19</v>
      </c>
      <c r="M53" s="202">
        <v>1.08</v>
      </c>
      <c r="N53" s="202">
        <v>1.39</v>
      </c>
      <c r="O53" s="202">
        <v>0</v>
      </c>
      <c r="P53" s="202">
        <v>1.48</v>
      </c>
      <c r="Q53" s="202">
        <v>0.24</v>
      </c>
      <c r="R53" s="202">
        <v>0.5</v>
      </c>
      <c r="S53" s="202">
        <v>0.31</v>
      </c>
      <c r="T53" s="202">
        <v>0</v>
      </c>
      <c r="U53" s="202">
        <v>1.03</v>
      </c>
      <c r="V53" s="202">
        <v>0.14000000000000001</v>
      </c>
      <c r="W53" s="202">
        <v>0.53</v>
      </c>
      <c r="X53" s="202">
        <v>1.1599999999999999</v>
      </c>
      <c r="Y53" s="202">
        <v>0</v>
      </c>
      <c r="Z53" s="202">
        <v>1.1100000000000001</v>
      </c>
      <c r="AA53" s="202">
        <v>0.8</v>
      </c>
      <c r="AB53" s="202">
        <v>0</v>
      </c>
      <c r="AC53" s="202">
        <v>0.89</v>
      </c>
      <c r="AD53" s="202">
        <v>8.9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8.86</v>
      </c>
      <c r="AS53" s="202">
        <v>21.66</v>
      </c>
      <c r="AT53" s="202">
        <v>19.059999999999999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7.27</v>
      </c>
      <c r="J54" s="202">
        <v>2.1800000000000002</v>
      </c>
      <c r="K54" s="202">
        <v>4.42</v>
      </c>
      <c r="L54" s="202">
        <v>194.8</v>
      </c>
      <c r="M54" s="202">
        <v>1.08</v>
      </c>
      <c r="N54" s="202">
        <v>1.39</v>
      </c>
      <c r="O54" s="202">
        <v>0</v>
      </c>
      <c r="P54" s="202">
        <v>1.48</v>
      </c>
      <c r="Q54" s="202">
        <v>0.24</v>
      </c>
      <c r="R54" s="202">
        <v>0.5</v>
      </c>
      <c r="S54" s="202">
        <v>0.31</v>
      </c>
      <c r="T54" s="202">
        <v>0</v>
      </c>
      <c r="U54" s="202">
        <v>1.03</v>
      </c>
      <c r="V54" s="202">
        <v>0.14000000000000001</v>
      </c>
      <c r="W54" s="202">
        <v>0.53</v>
      </c>
      <c r="X54" s="202">
        <v>1.1599999999999999</v>
      </c>
      <c r="Y54" s="202">
        <v>0</v>
      </c>
      <c r="Z54" s="202">
        <v>1.1100000000000001</v>
      </c>
      <c r="AA54" s="202">
        <v>0.79</v>
      </c>
      <c r="AB54" s="202">
        <v>0</v>
      </c>
      <c r="AC54" s="202">
        <v>0.89</v>
      </c>
      <c r="AD54" s="202">
        <v>8.9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8.86</v>
      </c>
      <c r="AS54" s="202">
        <v>21.66</v>
      </c>
      <c r="AT54" s="202">
        <v>19.059999999999999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7.27</v>
      </c>
      <c r="J55" s="202">
        <v>2.1800000000000002</v>
      </c>
      <c r="K55" s="202">
        <v>4.42</v>
      </c>
      <c r="L55" s="202">
        <v>272.95</v>
      </c>
      <c r="M55" s="202">
        <v>1.08</v>
      </c>
      <c r="N55" s="202">
        <v>1.39</v>
      </c>
      <c r="O55" s="202">
        <v>0</v>
      </c>
      <c r="P55" s="202">
        <v>1.48</v>
      </c>
      <c r="Q55" s="202">
        <v>2.98</v>
      </c>
      <c r="R55" s="202">
        <v>6.13</v>
      </c>
      <c r="S55" s="202">
        <v>3.82</v>
      </c>
      <c r="T55" s="202">
        <v>0</v>
      </c>
      <c r="U55" s="202">
        <v>1.03</v>
      </c>
      <c r="V55" s="202">
        <v>0.14000000000000001</v>
      </c>
      <c r="W55" s="202">
        <v>0.53</v>
      </c>
      <c r="X55" s="202">
        <v>1.1599999999999999</v>
      </c>
      <c r="Y55" s="202">
        <v>0</v>
      </c>
      <c r="Z55" s="202">
        <v>20.7</v>
      </c>
      <c r="AA55" s="202">
        <v>13.24</v>
      </c>
      <c r="AB55" s="202">
        <v>0</v>
      </c>
      <c r="AC55" s="202">
        <v>1.19</v>
      </c>
      <c r="AD55" s="202">
        <v>8.9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8.86</v>
      </c>
      <c r="AS55" s="202">
        <v>21.66</v>
      </c>
      <c r="AT55" s="202">
        <v>19.059999999999999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7.27</v>
      </c>
      <c r="J56" s="202">
        <v>2.1800000000000002</v>
      </c>
      <c r="K56" s="202">
        <v>4.42</v>
      </c>
      <c r="L56" s="202">
        <v>272.95</v>
      </c>
      <c r="M56" s="202">
        <v>1.08</v>
      </c>
      <c r="N56" s="202">
        <v>1.39</v>
      </c>
      <c r="O56" s="202">
        <v>0</v>
      </c>
      <c r="P56" s="202">
        <v>1.48</v>
      </c>
      <c r="Q56" s="202">
        <v>2.98</v>
      </c>
      <c r="R56" s="202">
        <v>6.13</v>
      </c>
      <c r="S56" s="202">
        <v>3.82</v>
      </c>
      <c r="T56" s="202">
        <v>0</v>
      </c>
      <c r="U56" s="202">
        <v>1.03</v>
      </c>
      <c r="V56" s="202">
        <v>0.64</v>
      </c>
      <c r="W56" s="202">
        <v>6.53</v>
      </c>
      <c r="X56" s="202">
        <v>14.29</v>
      </c>
      <c r="Y56" s="202">
        <v>0</v>
      </c>
      <c r="Z56" s="202">
        <v>20.7</v>
      </c>
      <c r="AA56" s="202">
        <v>13.24</v>
      </c>
      <c r="AB56" s="202">
        <v>0</v>
      </c>
      <c r="AC56" s="202">
        <v>1.19</v>
      </c>
      <c r="AD56" s="202">
        <v>8.9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8.86</v>
      </c>
      <c r="AS56" s="202">
        <v>21.66</v>
      </c>
      <c r="AT56" s="202">
        <v>19.059999999999999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7.27</v>
      </c>
      <c r="J57" s="202">
        <v>2.1800000000000002</v>
      </c>
      <c r="K57" s="202">
        <v>4.42</v>
      </c>
      <c r="L57" s="202">
        <v>272.95</v>
      </c>
      <c r="M57" s="202">
        <v>1.08</v>
      </c>
      <c r="N57" s="202">
        <v>1.39</v>
      </c>
      <c r="O57" s="202">
        <v>0</v>
      </c>
      <c r="P57" s="202">
        <v>1.48</v>
      </c>
      <c r="Q57" s="202">
        <v>2.98</v>
      </c>
      <c r="R57" s="202">
        <v>6.13</v>
      </c>
      <c r="S57" s="202">
        <v>3.82</v>
      </c>
      <c r="T57" s="202">
        <v>0</v>
      </c>
      <c r="U57" s="202">
        <v>1.03</v>
      </c>
      <c r="V57" s="202">
        <v>1.7</v>
      </c>
      <c r="W57" s="202">
        <v>6.53</v>
      </c>
      <c r="X57" s="202">
        <v>14.29</v>
      </c>
      <c r="Y57" s="202">
        <v>0</v>
      </c>
      <c r="Z57" s="202">
        <v>20.7</v>
      </c>
      <c r="AA57" s="202">
        <v>13.24</v>
      </c>
      <c r="AB57" s="202">
        <v>0</v>
      </c>
      <c r="AC57" s="202">
        <v>1.19</v>
      </c>
      <c r="AD57" s="202">
        <v>8.9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8.86</v>
      </c>
      <c r="AS57" s="202">
        <v>21.66</v>
      </c>
      <c r="AT57" s="202">
        <v>19.059999999999999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7.27</v>
      </c>
      <c r="J58" s="202">
        <v>2.1800000000000002</v>
      </c>
      <c r="K58" s="202">
        <v>4.42</v>
      </c>
      <c r="L58" s="202">
        <v>272.95</v>
      </c>
      <c r="M58" s="202">
        <v>1.08</v>
      </c>
      <c r="N58" s="202">
        <v>1.39</v>
      </c>
      <c r="O58" s="202">
        <v>0</v>
      </c>
      <c r="P58" s="202">
        <v>1.48</v>
      </c>
      <c r="Q58" s="202">
        <v>2.98</v>
      </c>
      <c r="R58" s="202">
        <v>6.13</v>
      </c>
      <c r="S58" s="202">
        <v>3.82</v>
      </c>
      <c r="T58" s="202">
        <v>0</v>
      </c>
      <c r="U58" s="202">
        <v>1.03</v>
      </c>
      <c r="V58" s="202">
        <v>1.7</v>
      </c>
      <c r="W58" s="202">
        <v>6.53</v>
      </c>
      <c r="X58" s="202">
        <v>14.29</v>
      </c>
      <c r="Y58" s="202">
        <v>0</v>
      </c>
      <c r="Z58" s="202">
        <v>20.7</v>
      </c>
      <c r="AA58" s="202">
        <v>13.24</v>
      </c>
      <c r="AB58" s="202">
        <v>0</v>
      </c>
      <c r="AC58" s="202">
        <v>1.19</v>
      </c>
      <c r="AD58" s="202">
        <v>8.9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8.86</v>
      </c>
      <c r="AS58" s="202">
        <v>21.66</v>
      </c>
      <c r="AT58" s="202">
        <v>19.059999999999999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7.27</v>
      </c>
      <c r="J59" s="202">
        <v>2.1800000000000002</v>
      </c>
      <c r="K59" s="202">
        <v>4.42</v>
      </c>
      <c r="L59" s="202">
        <v>272.95</v>
      </c>
      <c r="M59" s="202">
        <v>1.08</v>
      </c>
      <c r="N59" s="202">
        <v>1.39</v>
      </c>
      <c r="O59" s="202">
        <v>0</v>
      </c>
      <c r="P59" s="202">
        <v>1.48</v>
      </c>
      <c r="Q59" s="202">
        <v>2.98</v>
      </c>
      <c r="R59" s="202">
        <v>6.13</v>
      </c>
      <c r="S59" s="202">
        <v>3.82</v>
      </c>
      <c r="T59" s="202">
        <v>0</v>
      </c>
      <c r="U59" s="202">
        <v>1.03</v>
      </c>
      <c r="V59" s="202">
        <v>1.7</v>
      </c>
      <c r="W59" s="202">
        <v>0.53</v>
      </c>
      <c r="X59" s="202">
        <v>1.1599999999999999</v>
      </c>
      <c r="Y59" s="202">
        <v>0</v>
      </c>
      <c r="Z59" s="202">
        <v>20.7</v>
      </c>
      <c r="AA59" s="202">
        <v>13.24</v>
      </c>
      <c r="AB59" s="202">
        <v>0</v>
      </c>
      <c r="AC59" s="202">
        <v>1.19</v>
      </c>
      <c r="AD59" s="202">
        <v>8.9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8.86</v>
      </c>
      <c r="AS59" s="202">
        <v>21.66</v>
      </c>
      <c r="AT59" s="202">
        <v>19.059999999999999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7.27</v>
      </c>
      <c r="J60" s="202">
        <v>2.1800000000000002</v>
      </c>
      <c r="K60" s="202">
        <v>4.42</v>
      </c>
      <c r="L60" s="202">
        <v>272.95</v>
      </c>
      <c r="M60" s="202">
        <v>1.08</v>
      </c>
      <c r="N60" s="202">
        <v>1.39</v>
      </c>
      <c r="O60" s="202">
        <v>0</v>
      </c>
      <c r="P60" s="202">
        <v>1.48</v>
      </c>
      <c r="Q60" s="202">
        <v>2.98</v>
      </c>
      <c r="R60" s="202">
        <v>6.13</v>
      </c>
      <c r="S60" s="202">
        <v>3.82</v>
      </c>
      <c r="T60" s="202">
        <v>0</v>
      </c>
      <c r="U60" s="202">
        <v>1.03</v>
      </c>
      <c r="V60" s="202">
        <v>1.7</v>
      </c>
      <c r="W60" s="202">
        <v>0.53</v>
      </c>
      <c r="X60" s="202">
        <v>1.1599999999999999</v>
      </c>
      <c r="Y60" s="202">
        <v>0</v>
      </c>
      <c r="Z60" s="202">
        <v>20.7</v>
      </c>
      <c r="AA60" s="202">
        <v>13.24</v>
      </c>
      <c r="AB60" s="202">
        <v>0</v>
      </c>
      <c r="AC60" s="202">
        <v>1.19</v>
      </c>
      <c r="AD60" s="202">
        <v>8.9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8.86</v>
      </c>
      <c r="AS60" s="202">
        <v>21.66</v>
      </c>
      <c r="AT60" s="202">
        <v>19.059999999999999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7.27</v>
      </c>
      <c r="J61" s="202">
        <v>2.1800000000000002</v>
      </c>
      <c r="K61" s="202">
        <v>4.42</v>
      </c>
      <c r="L61" s="202">
        <v>272.95</v>
      </c>
      <c r="M61" s="202">
        <v>1.08</v>
      </c>
      <c r="N61" s="202">
        <v>1.39</v>
      </c>
      <c r="O61" s="202">
        <v>0</v>
      </c>
      <c r="P61" s="202">
        <v>1.48</v>
      </c>
      <c r="Q61" s="202">
        <v>2.98</v>
      </c>
      <c r="R61" s="202">
        <v>6.13</v>
      </c>
      <c r="S61" s="202">
        <v>3.82</v>
      </c>
      <c r="T61" s="202">
        <v>0</v>
      </c>
      <c r="U61" s="202">
        <v>1.03</v>
      </c>
      <c r="V61" s="202">
        <v>1.7</v>
      </c>
      <c r="W61" s="202">
        <v>0.53</v>
      </c>
      <c r="X61" s="202">
        <v>1.1599999999999999</v>
      </c>
      <c r="Y61" s="202">
        <v>0</v>
      </c>
      <c r="Z61" s="202">
        <v>20.7</v>
      </c>
      <c r="AA61" s="202">
        <v>13.24</v>
      </c>
      <c r="AB61" s="202">
        <v>0</v>
      </c>
      <c r="AC61" s="202">
        <v>1.19</v>
      </c>
      <c r="AD61" s="202">
        <v>8.9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8.86</v>
      </c>
      <c r="AS61" s="202">
        <v>21.66</v>
      </c>
      <c r="AT61" s="202">
        <v>19.059999999999999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7.27</v>
      </c>
      <c r="J62" s="202">
        <v>2.1800000000000002</v>
      </c>
      <c r="K62" s="202">
        <v>4.42</v>
      </c>
      <c r="L62" s="202">
        <v>272.95</v>
      </c>
      <c r="M62" s="202">
        <v>1.08</v>
      </c>
      <c r="N62" s="202">
        <v>1.39</v>
      </c>
      <c r="O62" s="202">
        <v>0</v>
      </c>
      <c r="P62" s="202">
        <v>1.48</v>
      </c>
      <c r="Q62" s="202">
        <v>2.98</v>
      </c>
      <c r="R62" s="202">
        <v>6.13</v>
      </c>
      <c r="S62" s="202">
        <v>3.82</v>
      </c>
      <c r="T62" s="202">
        <v>0</v>
      </c>
      <c r="U62" s="202">
        <v>1.03</v>
      </c>
      <c r="V62" s="202">
        <v>1.7</v>
      </c>
      <c r="W62" s="202">
        <v>0.53</v>
      </c>
      <c r="X62" s="202">
        <v>1.1599999999999999</v>
      </c>
      <c r="Y62" s="202">
        <v>0</v>
      </c>
      <c r="Z62" s="202">
        <v>20.7</v>
      </c>
      <c r="AA62" s="202">
        <v>13.24</v>
      </c>
      <c r="AB62" s="202">
        <v>0</v>
      </c>
      <c r="AC62" s="202">
        <v>1.19</v>
      </c>
      <c r="AD62" s="202">
        <v>8.9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8.86</v>
      </c>
      <c r="AS62" s="202">
        <v>21.66</v>
      </c>
      <c r="AT62" s="202">
        <v>19.059999999999999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7.27</v>
      </c>
      <c r="J63" s="202">
        <v>2.1800000000000002</v>
      </c>
      <c r="K63" s="202">
        <v>4.42</v>
      </c>
      <c r="L63" s="202">
        <v>272.95</v>
      </c>
      <c r="M63" s="202">
        <v>1.08</v>
      </c>
      <c r="N63" s="202">
        <v>1.39</v>
      </c>
      <c r="O63" s="202">
        <v>0</v>
      </c>
      <c r="P63" s="202">
        <v>1.48</v>
      </c>
      <c r="Q63" s="202">
        <v>2.98</v>
      </c>
      <c r="R63" s="202">
        <v>6.13</v>
      </c>
      <c r="S63" s="202">
        <v>3.82</v>
      </c>
      <c r="T63" s="202">
        <v>0</v>
      </c>
      <c r="U63" s="202">
        <v>1.03</v>
      </c>
      <c r="V63" s="202">
        <v>1.7</v>
      </c>
      <c r="W63" s="202">
        <v>0.53</v>
      </c>
      <c r="X63" s="202">
        <v>1.1599999999999999</v>
      </c>
      <c r="Y63" s="202">
        <v>0</v>
      </c>
      <c r="Z63" s="202">
        <v>20.7</v>
      </c>
      <c r="AA63" s="202">
        <v>13.24</v>
      </c>
      <c r="AB63" s="202">
        <v>0</v>
      </c>
      <c r="AC63" s="202">
        <v>1.19</v>
      </c>
      <c r="AD63" s="202">
        <v>8.9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8.83</v>
      </c>
      <c r="AS63" s="202">
        <v>21.66</v>
      </c>
      <c r="AT63" s="202">
        <v>19.059999999999999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7.27</v>
      </c>
      <c r="J64" s="202">
        <v>2.1800000000000002</v>
      </c>
      <c r="K64" s="202">
        <v>4.42</v>
      </c>
      <c r="L64" s="202">
        <v>272.95</v>
      </c>
      <c r="M64" s="202">
        <v>1.08</v>
      </c>
      <c r="N64" s="202">
        <v>1.39</v>
      </c>
      <c r="O64" s="202">
        <v>0</v>
      </c>
      <c r="P64" s="202">
        <v>1.48</v>
      </c>
      <c r="Q64" s="202">
        <v>2.98</v>
      </c>
      <c r="R64" s="202">
        <v>6.13</v>
      </c>
      <c r="S64" s="202">
        <v>3.82</v>
      </c>
      <c r="T64" s="202">
        <v>0</v>
      </c>
      <c r="U64" s="202">
        <v>1.03</v>
      </c>
      <c r="V64" s="202">
        <v>1.7</v>
      </c>
      <c r="W64" s="202">
        <v>0.53</v>
      </c>
      <c r="X64" s="202">
        <v>1.1599999999999999</v>
      </c>
      <c r="Y64" s="202">
        <v>0</v>
      </c>
      <c r="Z64" s="202">
        <v>20.7</v>
      </c>
      <c r="AA64" s="202">
        <v>13.24</v>
      </c>
      <c r="AB64" s="202">
        <v>0</v>
      </c>
      <c r="AC64" s="202">
        <v>1.19</v>
      </c>
      <c r="AD64" s="202">
        <v>8.9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8.83</v>
      </c>
      <c r="AS64" s="202">
        <v>21.66</v>
      </c>
      <c r="AT64" s="202">
        <v>19.059999999999999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7.27</v>
      </c>
      <c r="J65" s="202">
        <v>2.1800000000000002</v>
      </c>
      <c r="K65" s="202">
        <v>4.42</v>
      </c>
      <c r="L65" s="202">
        <v>272.95</v>
      </c>
      <c r="M65" s="202">
        <v>1.08</v>
      </c>
      <c r="N65" s="202">
        <v>1.39</v>
      </c>
      <c r="O65" s="202">
        <v>0</v>
      </c>
      <c r="P65" s="202">
        <v>1.48</v>
      </c>
      <c r="Q65" s="202">
        <v>2.97</v>
      </c>
      <c r="R65" s="202">
        <v>6.12</v>
      </c>
      <c r="S65" s="202">
        <v>3.81</v>
      </c>
      <c r="T65" s="202">
        <v>0</v>
      </c>
      <c r="U65" s="202">
        <v>1.03</v>
      </c>
      <c r="V65" s="202">
        <v>0.27</v>
      </c>
      <c r="W65" s="202">
        <v>0.53</v>
      </c>
      <c r="X65" s="202">
        <v>1.1599999999999999</v>
      </c>
      <c r="Y65" s="202">
        <v>0</v>
      </c>
      <c r="Z65" s="202">
        <v>20.7</v>
      </c>
      <c r="AA65" s="202">
        <v>11.79</v>
      </c>
      <c r="AB65" s="202">
        <v>0</v>
      </c>
      <c r="AC65" s="202">
        <v>1.19</v>
      </c>
      <c r="AD65" s="202">
        <v>8.9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8.83</v>
      </c>
      <c r="AS65" s="202">
        <v>21.66</v>
      </c>
      <c r="AT65" s="202">
        <v>19.059999999999999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7.27</v>
      </c>
      <c r="J66" s="202">
        <v>2.1800000000000002</v>
      </c>
      <c r="K66" s="202">
        <v>4.42</v>
      </c>
      <c r="L66" s="202">
        <v>272.95</v>
      </c>
      <c r="M66" s="202">
        <v>1.08</v>
      </c>
      <c r="N66" s="202">
        <v>1.39</v>
      </c>
      <c r="O66" s="202">
        <v>0</v>
      </c>
      <c r="P66" s="202">
        <v>1.48</v>
      </c>
      <c r="Q66" s="202">
        <v>2.97</v>
      </c>
      <c r="R66" s="202">
        <v>6.12</v>
      </c>
      <c r="S66" s="202">
        <v>3.81</v>
      </c>
      <c r="T66" s="202">
        <v>0</v>
      </c>
      <c r="U66" s="202">
        <v>1.03</v>
      </c>
      <c r="V66" s="202">
        <v>0.14000000000000001</v>
      </c>
      <c r="W66" s="202">
        <v>0.53</v>
      </c>
      <c r="X66" s="202">
        <v>1.1599999999999999</v>
      </c>
      <c r="Y66" s="202">
        <v>0</v>
      </c>
      <c r="Z66" s="202">
        <v>20.7</v>
      </c>
      <c r="AA66" s="202">
        <v>11.79</v>
      </c>
      <c r="AB66" s="202">
        <v>0</v>
      </c>
      <c r="AC66" s="202">
        <v>1.19</v>
      </c>
      <c r="AD66" s="202">
        <v>8.9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8.83</v>
      </c>
      <c r="AS66" s="202">
        <v>21.66</v>
      </c>
      <c r="AT66" s="202">
        <v>19.059999999999999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7.27</v>
      </c>
      <c r="J67" s="202">
        <v>2.1800000000000002</v>
      </c>
      <c r="K67" s="202">
        <v>4.42</v>
      </c>
      <c r="L67" s="202">
        <v>252.51</v>
      </c>
      <c r="M67" s="202">
        <v>1.08</v>
      </c>
      <c r="N67" s="202">
        <v>1.39</v>
      </c>
      <c r="O67" s="202">
        <v>0</v>
      </c>
      <c r="P67" s="202">
        <v>1.48</v>
      </c>
      <c r="Q67" s="202">
        <v>0.24</v>
      </c>
      <c r="R67" s="202">
        <v>0.5</v>
      </c>
      <c r="S67" s="202">
        <v>0.32</v>
      </c>
      <c r="T67" s="202">
        <v>0</v>
      </c>
      <c r="U67" s="202">
        <v>1.03</v>
      </c>
      <c r="V67" s="202">
        <v>0.14000000000000001</v>
      </c>
      <c r="W67" s="202">
        <v>0.53</v>
      </c>
      <c r="X67" s="202">
        <v>1.1599999999999999</v>
      </c>
      <c r="Y67" s="202">
        <v>0</v>
      </c>
      <c r="Z67" s="202">
        <v>1.49</v>
      </c>
      <c r="AA67" s="202">
        <v>1.06</v>
      </c>
      <c r="AB67" s="202">
        <v>0</v>
      </c>
      <c r="AC67" s="202">
        <v>1.19</v>
      </c>
      <c r="AD67" s="202">
        <v>8.9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8.83</v>
      </c>
      <c r="AS67" s="202">
        <v>21.66</v>
      </c>
      <c r="AT67" s="202">
        <v>19.059999999999999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7.27</v>
      </c>
      <c r="J68" s="202">
        <v>2.1800000000000002</v>
      </c>
      <c r="K68" s="202">
        <v>4.42</v>
      </c>
      <c r="L68" s="202">
        <v>214.03</v>
      </c>
      <c r="M68" s="202">
        <v>1.08</v>
      </c>
      <c r="N68" s="202">
        <v>1.39</v>
      </c>
      <c r="O68" s="202">
        <v>0</v>
      </c>
      <c r="P68" s="202">
        <v>1.48</v>
      </c>
      <c r="Q68" s="202">
        <v>0.24</v>
      </c>
      <c r="R68" s="202">
        <v>0.5</v>
      </c>
      <c r="S68" s="202">
        <v>0.31</v>
      </c>
      <c r="T68" s="202">
        <v>0</v>
      </c>
      <c r="U68" s="202">
        <v>1.03</v>
      </c>
      <c r="V68" s="202">
        <v>0.14000000000000001</v>
      </c>
      <c r="W68" s="202">
        <v>0.53</v>
      </c>
      <c r="X68" s="202">
        <v>1.1599999999999999</v>
      </c>
      <c r="Y68" s="202">
        <v>0</v>
      </c>
      <c r="Z68" s="202">
        <v>1.49</v>
      </c>
      <c r="AA68" s="202">
        <v>1.06</v>
      </c>
      <c r="AB68" s="202">
        <v>0</v>
      </c>
      <c r="AC68" s="202">
        <v>1.19</v>
      </c>
      <c r="AD68" s="202">
        <v>8.9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8.83</v>
      </c>
      <c r="AS68" s="202">
        <v>21.66</v>
      </c>
      <c r="AT68" s="202">
        <v>19.059999999999999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7.27</v>
      </c>
      <c r="J69" s="202">
        <v>2.1800000000000002</v>
      </c>
      <c r="K69" s="202">
        <v>4.42</v>
      </c>
      <c r="L69" s="202">
        <v>185.18</v>
      </c>
      <c r="M69" s="202">
        <v>1.08</v>
      </c>
      <c r="N69" s="202">
        <v>1.39</v>
      </c>
      <c r="O69" s="202">
        <v>0</v>
      </c>
      <c r="P69" s="202">
        <v>1.48</v>
      </c>
      <c r="Q69" s="202">
        <v>0.24</v>
      </c>
      <c r="R69" s="202">
        <v>0.5</v>
      </c>
      <c r="S69" s="202">
        <v>0.31</v>
      </c>
      <c r="T69" s="202">
        <v>0</v>
      </c>
      <c r="U69" s="202">
        <v>1.03</v>
      </c>
      <c r="V69" s="202">
        <v>0.14000000000000001</v>
      </c>
      <c r="W69" s="202">
        <v>0.53</v>
      </c>
      <c r="X69" s="202">
        <v>1.1599999999999999</v>
      </c>
      <c r="Y69" s="202">
        <v>0</v>
      </c>
      <c r="Z69" s="202">
        <v>1.49</v>
      </c>
      <c r="AA69" s="202">
        <v>1.06</v>
      </c>
      <c r="AB69" s="202">
        <v>0</v>
      </c>
      <c r="AC69" s="202">
        <v>1.19</v>
      </c>
      <c r="AD69" s="202">
        <v>8.9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8.83</v>
      </c>
      <c r="AS69" s="202">
        <v>21.66</v>
      </c>
      <c r="AT69" s="202">
        <v>19.059999999999999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7.27</v>
      </c>
      <c r="J70" s="202">
        <v>2.1800000000000002</v>
      </c>
      <c r="K70" s="202">
        <v>4.42</v>
      </c>
      <c r="L70" s="202">
        <v>98.62</v>
      </c>
      <c r="M70" s="202">
        <v>1.08</v>
      </c>
      <c r="N70" s="202">
        <v>1.39</v>
      </c>
      <c r="O70" s="202">
        <v>0</v>
      </c>
      <c r="P70" s="202">
        <v>1.48</v>
      </c>
      <c r="Q70" s="202">
        <v>0.24</v>
      </c>
      <c r="R70" s="202">
        <v>0.5</v>
      </c>
      <c r="S70" s="202">
        <v>0.31</v>
      </c>
      <c r="T70" s="202">
        <v>0</v>
      </c>
      <c r="U70" s="202">
        <v>1.03</v>
      </c>
      <c r="V70" s="202">
        <v>0.14000000000000001</v>
      </c>
      <c r="W70" s="202">
        <v>0.53</v>
      </c>
      <c r="X70" s="202">
        <v>1.1599999999999999</v>
      </c>
      <c r="Y70" s="202">
        <v>0</v>
      </c>
      <c r="Z70" s="202">
        <v>1.49</v>
      </c>
      <c r="AA70" s="202">
        <v>1.06</v>
      </c>
      <c r="AB70" s="202">
        <v>0</v>
      </c>
      <c r="AC70" s="202">
        <v>1.19</v>
      </c>
      <c r="AD70" s="202">
        <v>8.9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8.83</v>
      </c>
      <c r="AS70" s="202">
        <v>21.66</v>
      </c>
      <c r="AT70" s="202">
        <v>19.059999999999999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7.27</v>
      </c>
      <c r="J71" s="202">
        <v>2.1800000000000002</v>
      </c>
      <c r="K71" s="202">
        <v>4.42</v>
      </c>
      <c r="L71" s="202">
        <v>22.14</v>
      </c>
      <c r="M71" s="202">
        <v>1.08</v>
      </c>
      <c r="N71" s="202">
        <v>1.39</v>
      </c>
      <c r="O71" s="202">
        <v>0</v>
      </c>
      <c r="P71" s="202">
        <v>1.48</v>
      </c>
      <c r="Q71" s="202">
        <v>0.24</v>
      </c>
      <c r="R71" s="202">
        <v>0.5</v>
      </c>
      <c r="S71" s="202">
        <v>0.31</v>
      </c>
      <c r="T71" s="202">
        <v>0</v>
      </c>
      <c r="U71" s="202">
        <v>1.03</v>
      </c>
      <c r="V71" s="202">
        <v>0.14000000000000001</v>
      </c>
      <c r="W71" s="202">
        <v>0.53</v>
      </c>
      <c r="X71" s="202">
        <v>1.1599999999999999</v>
      </c>
      <c r="Y71" s="202">
        <v>0</v>
      </c>
      <c r="Z71" s="202">
        <v>1.49</v>
      </c>
      <c r="AA71" s="202">
        <v>1.06</v>
      </c>
      <c r="AB71" s="202">
        <v>0</v>
      </c>
      <c r="AC71" s="202">
        <v>0.89</v>
      </c>
      <c r="AD71" s="202">
        <v>8.9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8.83</v>
      </c>
      <c r="AS71" s="202">
        <v>21.66</v>
      </c>
      <c r="AT71" s="202">
        <v>19.059999999999999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7.27</v>
      </c>
      <c r="J72" s="202">
        <v>2.1800000000000002</v>
      </c>
      <c r="K72" s="202">
        <v>0.36</v>
      </c>
      <c r="L72" s="202">
        <v>22.14</v>
      </c>
      <c r="M72" s="202">
        <v>1.08</v>
      </c>
      <c r="N72" s="202">
        <v>1.39</v>
      </c>
      <c r="O72" s="202">
        <v>0</v>
      </c>
      <c r="P72" s="202">
        <v>1.48</v>
      </c>
      <c r="Q72" s="202">
        <v>0.24</v>
      </c>
      <c r="R72" s="202">
        <v>0.5</v>
      </c>
      <c r="S72" s="202">
        <v>0.31</v>
      </c>
      <c r="T72" s="202">
        <v>0</v>
      </c>
      <c r="U72" s="202">
        <v>1.03</v>
      </c>
      <c r="V72" s="202">
        <v>0.14000000000000001</v>
      </c>
      <c r="W72" s="202">
        <v>0.53</v>
      </c>
      <c r="X72" s="202">
        <v>1.1599999999999999</v>
      </c>
      <c r="Y72" s="202">
        <v>0</v>
      </c>
      <c r="Z72" s="202">
        <v>1.49</v>
      </c>
      <c r="AA72" s="202">
        <v>1.06</v>
      </c>
      <c r="AB72" s="202">
        <v>0</v>
      </c>
      <c r="AC72" s="202">
        <v>0.89</v>
      </c>
      <c r="AD72" s="202">
        <v>8.9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8.92</v>
      </c>
      <c r="AS72" s="202">
        <v>21.66</v>
      </c>
      <c r="AT72" s="202">
        <v>19.059999999999999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7.27</v>
      </c>
      <c r="J73" s="202">
        <v>2.1800000000000002</v>
      </c>
      <c r="K73" s="202">
        <v>0.36</v>
      </c>
      <c r="L73" s="202">
        <v>22.13</v>
      </c>
      <c r="M73" s="202">
        <v>1.08</v>
      </c>
      <c r="N73" s="202">
        <v>1.39</v>
      </c>
      <c r="O73" s="202">
        <v>0</v>
      </c>
      <c r="P73" s="202">
        <v>1.48</v>
      </c>
      <c r="Q73" s="202">
        <v>0.24</v>
      </c>
      <c r="R73" s="202">
        <v>0.5</v>
      </c>
      <c r="S73" s="202">
        <v>0.31</v>
      </c>
      <c r="T73" s="202">
        <v>0</v>
      </c>
      <c r="U73" s="202">
        <v>1.03</v>
      </c>
      <c r="V73" s="202">
        <v>0.14000000000000001</v>
      </c>
      <c r="W73" s="202">
        <v>0.53</v>
      </c>
      <c r="X73" s="202">
        <v>1.1599999999999999</v>
      </c>
      <c r="Y73" s="202">
        <v>0</v>
      </c>
      <c r="Z73" s="202">
        <v>1.49</v>
      </c>
      <c r="AA73" s="202">
        <v>1.06</v>
      </c>
      <c r="AB73" s="202">
        <v>0</v>
      </c>
      <c r="AC73" s="202">
        <v>0.89</v>
      </c>
      <c r="AD73" s="202">
        <v>8.9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8.92</v>
      </c>
      <c r="AS73" s="202">
        <v>21.66</v>
      </c>
      <c r="AT73" s="202">
        <v>19.059999999999999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7.27</v>
      </c>
      <c r="J74" s="202">
        <v>2.1800000000000002</v>
      </c>
      <c r="K74" s="202">
        <v>0.36</v>
      </c>
      <c r="L74" s="202">
        <v>22.13</v>
      </c>
      <c r="M74" s="202">
        <v>1.08</v>
      </c>
      <c r="N74" s="202">
        <v>1.39</v>
      </c>
      <c r="O74" s="202">
        <v>0</v>
      </c>
      <c r="P74" s="202">
        <v>1.48</v>
      </c>
      <c r="Q74" s="202">
        <v>0.24</v>
      </c>
      <c r="R74" s="202">
        <v>0.5</v>
      </c>
      <c r="S74" s="202">
        <v>0.31</v>
      </c>
      <c r="T74" s="202">
        <v>0</v>
      </c>
      <c r="U74" s="202">
        <v>1.03</v>
      </c>
      <c r="V74" s="202">
        <v>0.14000000000000001</v>
      </c>
      <c r="W74" s="202">
        <v>0.53</v>
      </c>
      <c r="X74" s="202">
        <v>1.1599999999999999</v>
      </c>
      <c r="Y74" s="202">
        <v>0</v>
      </c>
      <c r="Z74" s="202">
        <v>1.49</v>
      </c>
      <c r="AA74" s="202">
        <v>1.06</v>
      </c>
      <c r="AB74" s="202">
        <v>0</v>
      </c>
      <c r="AC74" s="202">
        <v>0.89</v>
      </c>
      <c r="AD74" s="202">
        <v>8.9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8.92</v>
      </c>
      <c r="AS74" s="202">
        <v>21.66</v>
      </c>
      <c r="AT74" s="202">
        <v>19.059999999999999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7.27</v>
      </c>
      <c r="J75" s="202">
        <v>2.1800000000000002</v>
      </c>
      <c r="K75" s="202">
        <v>0.36</v>
      </c>
      <c r="L75" s="202">
        <v>22.13</v>
      </c>
      <c r="M75" s="202">
        <v>1.08</v>
      </c>
      <c r="N75" s="202">
        <v>1.39</v>
      </c>
      <c r="O75" s="202">
        <v>0</v>
      </c>
      <c r="P75" s="202">
        <v>1.48</v>
      </c>
      <c r="Q75" s="202">
        <v>0.24</v>
      </c>
      <c r="R75" s="202">
        <v>0.5</v>
      </c>
      <c r="S75" s="202">
        <v>0.31</v>
      </c>
      <c r="T75" s="202">
        <v>0</v>
      </c>
      <c r="U75" s="202">
        <v>1.03</v>
      </c>
      <c r="V75" s="202">
        <v>0.14000000000000001</v>
      </c>
      <c r="W75" s="202">
        <v>0.53</v>
      </c>
      <c r="X75" s="202">
        <v>1.1599999999999999</v>
      </c>
      <c r="Y75" s="202">
        <v>0</v>
      </c>
      <c r="Z75" s="202">
        <v>1.49</v>
      </c>
      <c r="AA75" s="202">
        <v>1.06</v>
      </c>
      <c r="AB75" s="202">
        <v>0</v>
      </c>
      <c r="AC75" s="202">
        <v>0.89</v>
      </c>
      <c r="AD75" s="202">
        <v>8.9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8.92</v>
      </c>
      <c r="AS75" s="202">
        <v>21.66</v>
      </c>
      <c r="AT75" s="202">
        <v>19.059999999999999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7.27</v>
      </c>
      <c r="J76" s="202">
        <v>2.1800000000000002</v>
      </c>
      <c r="K76" s="202">
        <v>0.36</v>
      </c>
      <c r="L76" s="202">
        <v>22.13</v>
      </c>
      <c r="M76" s="202">
        <v>1.08</v>
      </c>
      <c r="N76" s="202">
        <v>1.39</v>
      </c>
      <c r="O76" s="202">
        <v>0</v>
      </c>
      <c r="P76" s="202">
        <v>1.48</v>
      </c>
      <c r="Q76" s="202">
        <v>0.24</v>
      </c>
      <c r="R76" s="202">
        <v>0.5</v>
      </c>
      <c r="S76" s="202">
        <v>0.31</v>
      </c>
      <c r="T76" s="202">
        <v>0</v>
      </c>
      <c r="U76" s="202">
        <v>1.03</v>
      </c>
      <c r="V76" s="202">
        <v>0.14000000000000001</v>
      </c>
      <c r="W76" s="202">
        <v>0.53</v>
      </c>
      <c r="X76" s="202">
        <v>1.1599999999999999</v>
      </c>
      <c r="Y76" s="202">
        <v>0</v>
      </c>
      <c r="Z76" s="202">
        <v>1.49</v>
      </c>
      <c r="AA76" s="202">
        <v>1.06</v>
      </c>
      <c r="AB76" s="202">
        <v>0</v>
      </c>
      <c r="AC76" s="202">
        <v>0.89</v>
      </c>
      <c r="AD76" s="202">
        <v>8.9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8.92</v>
      </c>
      <c r="AS76" s="202">
        <v>21.66</v>
      </c>
      <c r="AT76" s="202">
        <v>19.059999999999999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7.27</v>
      </c>
      <c r="J77" s="202">
        <v>2.1800000000000002</v>
      </c>
      <c r="K77" s="202">
        <v>0.36</v>
      </c>
      <c r="L77" s="202">
        <v>22.13</v>
      </c>
      <c r="M77" s="202">
        <v>1.08</v>
      </c>
      <c r="N77" s="202">
        <v>1.39</v>
      </c>
      <c r="O77" s="202">
        <v>0</v>
      </c>
      <c r="P77" s="202">
        <v>1.48</v>
      </c>
      <c r="Q77" s="202">
        <v>0.24</v>
      </c>
      <c r="R77" s="202">
        <v>0.5</v>
      </c>
      <c r="S77" s="202">
        <v>0.31</v>
      </c>
      <c r="T77" s="202">
        <v>0</v>
      </c>
      <c r="U77" s="202">
        <v>1.03</v>
      </c>
      <c r="V77" s="202">
        <v>0.14000000000000001</v>
      </c>
      <c r="W77" s="202">
        <v>0.53</v>
      </c>
      <c r="X77" s="202">
        <v>1.1599999999999999</v>
      </c>
      <c r="Y77" s="202">
        <v>0</v>
      </c>
      <c r="Z77" s="202">
        <v>1.49</v>
      </c>
      <c r="AA77" s="202">
        <v>1.06</v>
      </c>
      <c r="AB77" s="202">
        <v>0</v>
      </c>
      <c r="AC77" s="202">
        <v>0.89</v>
      </c>
      <c r="AD77" s="202">
        <v>8.9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9.1199999999999992</v>
      </c>
      <c r="AS77" s="202">
        <v>21.66</v>
      </c>
      <c r="AT77" s="202">
        <v>19.059999999999999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7.27</v>
      </c>
      <c r="J78" s="202">
        <v>2.1800000000000002</v>
      </c>
      <c r="K78" s="202">
        <v>0.36</v>
      </c>
      <c r="L78" s="202">
        <v>22.13</v>
      </c>
      <c r="M78" s="202">
        <v>1.08</v>
      </c>
      <c r="N78" s="202">
        <v>1.39</v>
      </c>
      <c r="O78" s="202">
        <v>0</v>
      </c>
      <c r="P78" s="202">
        <v>1.48</v>
      </c>
      <c r="Q78" s="202">
        <v>0.24</v>
      </c>
      <c r="R78" s="202">
        <v>0.5</v>
      </c>
      <c r="S78" s="202">
        <v>0.31</v>
      </c>
      <c r="T78" s="202">
        <v>0</v>
      </c>
      <c r="U78" s="202">
        <v>1.03</v>
      </c>
      <c r="V78" s="202">
        <v>0.14000000000000001</v>
      </c>
      <c r="W78" s="202">
        <v>0.53</v>
      </c>
      <c r="X78" s="202">
        <v>1.1599999999999999</v>
      </c>
      <c r="Y78" s="202">
        <v>0</v>
      </c>
      <c r="Z78" s="202">
        <v>1.49</v>
      </c>
      <c r="AA78" s="202">
        <v>1.06</v>
      </c>
      <c r="AB78" s="202">
        <v>0</v>
      </c>
      <c r="AC78" s="202">
        <v>0.89</v>
      </c>
      <c r="AD78" s="202">
        <v>8.9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9.1199999999999992</v>
      </c>
      <c r="AS78" s="202">
        <v>21.66</v>
      </c>
      <c r="AT78" s="202">
        <v>19.059999999999999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7.27</v>
      </c>
      <c r="J79" s="202">
        <v>2.1800000000000002</v>
      </c>
      <c r="K79" s="202">
        <v>4.42</v>
      </c>
      <c r="L79" s="202">
        <v>75.62</v>
      </c>
      <c r="M79" s="202">
        <v>1.08</v>
      </c>
      <c r="N79" s="202">
        <v>1.39</v>
      </c>
      <c r="O79" s="202">
        <v>0</v>
      </c>
      <c r="P79" s="202">
        <v>1.48</v>
      </c>
      <c r="Q79" s="202">
        <v>0.24</v>
      </c>
      <c r="R79" s="202">
        <v>0.5</v>
      </c>
      <c r="S79" s="202">
        <v>0.31</v>
      </c>
      <c r="T79" s="202">
        <v>0</v>
      </c>
      <c r="U79" s="202">
        <v>1.03</v>
      </c>
      <c r="V79" s="202">
        <v>0.14000000000000001</v>
      </c>
      <c r="W79" s="202">
        <v>0.53</v>
      </c>
      <c r="X79" s="202">
        <v>1.1599999999999999</v>
      </c>
      <c r="Y79" s="202">
        <v>0</v>
      </c>
      <c r="Z79" s="202">
        <v>1.49</v>
      </c>
      <c r="AA79" s="202">
        <v>1.06</v>
      </c>
      <c r="AB79" s="202">
        <v>0</v>
      </c>
      <c r="AC79" s="202">
        <v>0.89</v>
      </c>
      <c r="AD79" s="202">
        <v>8.9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9.1199999999999992</v>
      </c>
      <c r="AS79" s="202">
        <v>21.66</v>
      </c>
      <c r="AT79" s="202">
        <v>19.059999999999999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7.27</v>
      </c>
      <c r="J80" s="202">
        <v>2.1800000000000002</v>
      </c>
      <c r="K80" s="202">
        <v>4.42</v>
      </c>
      <c r="L80" s="202">
        <v>98.62</v>
      </c>
      <c r="M80" s="202">
        <v>1.08</v>
      </c>
      <c r="N80" s="202">
        <v>1.39</v>
      </c>
      <c r="O80" s="202">
        <v>0</v>
      </c>
      <c r="P80" s="202">
        <v>1.48</v>
      </c>
      <c r="Q80" s="202">
        <v>0.24</v>
      </c>
      <c r="R80" s="202">
        <v>0.5</v>
      </c>
      <c r="S80" s="202">
        <v>0.31</v>
      </c>
      <c r="T80" s="202">
        <v>0</v>
      </c>
      <c r="U80" s="202">
        <v>1.03</v>
      </c>
      <c r="V80" s="202">
        <v>0.14000000000000001</v>
      </c>
      <c r="W80" s="202">
        <v>0.53</v>
      </c>
      <c r="X80" s="202">
        <v>1.1599999999999999</v>
      </c>
      <c r="Y80" s="202">
        <v>0</v>
      </c>
      <c r="Z80" s="202">
        <v>1.49</v>
      </c>
      <c r="AA80" s="202">
        <v>1.06</v>
      </c>
      <c r="AB80" s="202">
        <v>0</v>
      </c>
      <c r="AC80" s="202">
        <v>0.89</v>
      </c>
      <c r="AD80" s="202">
        <v>8.9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9.1199999999999992</v>
      </c>
      <c r="AS80" s="202">
        <v>21.66</v>
      </c>
      <c r="AT80" s="202">
        <v>19.059999999999999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7.27</v>
      </c>
      <c r="J81" s="202">
        <v>2.1800000000000002</v>
      </c>
      <c r="K81" s="202">
        <v>4.42</v>
      </c>
      <c r="L81" s="202">
        <v>98.62</v>
      </c>
      <c r="M81" s="202">
        <v>1.08</v>
      </c>
      <c r="N81" s="202">
        <v>1.39</v>
      </c>
      <c r="O81" s="202">
        <v>0</v>
      </c>
      <c r="P81" s="202">
        <v>1.48</v>
      </c>
      <c r="Q81" s="202">
        <v>0.24</v>
      </c>
      <c r="R81" s="202">
        <v>0.5</v>
      </c>
      <c r="S81" s="202">
        <v>0.31</v>
      </c>
      <c r="T81" s="202">
        <v>0</v>
      </c>
      <c r="U81" s="202">
        <v>1.03</v>
      </c>
      <c r="V81" s="202">
        <v>0.14000000000000001</v>
      </c>
      <c r="W81" s="202">
        <v>0.53</v>
      </c>
      <c r="X81" s="202">
        <v>1.1599999999999999</v>
      </c>
      <c r="Y81" s="202">
        <v>0</v>
      </c>
      <c r="Z81" s="202">
        <v>1.49</v>
      </c>
      <c r="AA81" s="202">
        <v>1.06</v>
      </c>
      <c r="AB81" s="202">
        <v>0</v>
      </c>
      <c r="AC81" s="202">
        <v>0.89</v>
      </c>
      <c r="AD81" s="202">
        <v>8.9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9.1199999999999992</v>
      </c>
      <c r="AS81" s="202">
        <v>21.66</v>
      </c>
      <c r="AT81" s="202">
        <v>19.059999999999999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7.27</v>
      </c>
      <c r="J82" s="202">
        <v>2.1800000000000002</v>
      </c>
      <c r="K82" s="202">
        <v>4.42</v>
      </c>
      <c r="L82" s="202">
        <v>117.85</v>
      </c>
      <c r="M82" s="202">
        <v>1.08</v>
      </c>
      <c r="N82" s="202">
        <v>1.39</v>
      </c>
      <c r="O82" s="202">
        <v>0</v>
      </c>
      <c r="P82" s="202">
        <v>1.48</v>
      </c>
      <c r="Q82" s="202">
        <v>0.24</v>
      </c>
      <c r="R82" s="202">
        <v>0.5</v>
      </c>
      <c r="S82" s="202">
        <v>0.31</v>
      </c>
      <c r="T82" s="202">
        <v>0</v>
      </c>
      <c r="U82" s="202">
        <v>1.03</v>
      </c>
      <c r="V82" s="202">
        <v>0.14000000000000001</v>
      </c>
      <c r="W82" s="202">
        <v>0.53</v>
      </c>
      <c r="X82" s="202">
        <v>1.1599999999999999</v>
      </c>
      <c r="Y82" s="202">
        <v>0</v>
      </c>
      <c r="Z82" s="202">
        <v>1.49</v>
      </c>
      <c r="AA82" s="202">
        <v>1.06</v>
      </c>
      <c r="AB82" s="202">
        <v>0</v>
      </c>
      <c r="AC82" s="202">
        <v>0.89</v>
      </c>
      <c r="AD82" s="202">
        <v>8.9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9.1199999999999992</v>
      </c>
      <c r="AS82" s="202">
        <v>21.66</v>
      </c>
      <c r="AT82" s="202">
        <v>19.059999999999999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7.27</v>
      </c>
      <c r="J83" s="202">
        <v>2.1800000000000002</v>
      </c>
      <c r="K83" s="202">
        <v>4.42</v>
      </c>
      <c r="L83" s="202">
        <v>137.09</v>
      </c>
      <c r="M83" s="202">
        <v>1.08</v>
      </c>
      <c r="N83" s="202">
        <v>1.39</v>
      </c>
      <c r="O83" s="202">
        <v>0</v>
      </c>
      <c r="P83" s="202">
        <v>1.48</v>
      </c>
      <c r="Q83" s="202">
        <v>0.24</v>
      </c>
      <c r="R83" s="202">
        <v>0.5</v>
      </c>
      <c r="S83" s="202">
        <v>0.31</v>
      </c>
      <c r="T83" s="202">
        <v>0</v>
      </c>
      <c r="U83" s="202">
        <v>1.03</v>
      </c>
      <c r="V83" s="202">
        <v>0.14000000000000001</v>
      </c>
      <c r="W83" s="202">
        <v>0.53</v>
      </c>
      <c r="X83" s="202">
        <v>1.1599999999999999</v>
      </c>
      <c r="Y83" s="202">
        <v>0</v>
      </c>
      <c r="Z83" s="202">
        <v>1.49</v>
      </c>
      <c r="AA83" s="202">
        <v>1.06</v>
      </c>
      <c r="AB83" s="202">
        <v>0</v>
      </c>
      <c r="AC83" s="202">
        <v>0.89</v>
      </c>
      <c r="AD83" s="202">
        <v>8.9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9.1199999999999992</v>
      </c>
      <c r="AS83" s="202">
        <v>21.66</v>
      </c>
      <c r="AT83" s="202">
        <v>19.059999999999999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7.27</v>
      </c>
      <c r="J84" s="202">
        <v>2.1800000000000002</v>
      </c>
      <c r="K84" s="202">
        <v>4.42</v>
      </c>
      <c r="L84" s="202">
        <v>146.71</v>
      </c>
      <c r="M84" s="202">
        <v>1.08</v>
      </c>
      <c r="N84" s="202">
        <v>1.39</v>
      </c>
      <c r="O84" s="202">
        <v>0</v>
      </c>
      <c r="P84" s="202">
        <v>1.48</v>
      </c>
      <c r="Q84" s="202">
        <v>0.24</v>
      </c>
      <c r="R84" s="202">
        <v>0.5</v>
      </c>
      <c r="S84" s="202">
        <v>0.31</v>
      </c>
      <c r="T84" s="202">
        <v>0</v>
      </c>
      <c r="U84" s="202">
        <v>1.03</v>
      </c>
      <c r="V84" s="202">
        <v>0.14000000000000001</v>
      </c>
      <c r="W84" s="202">
        <v>0.53</v>
      </c>
      <c r="X84" s="202">
        <v>1.1599999999999999</v>
      </c>
      <c r="Y84" s="202">
        <v>0</v>
      </c>
      <c r="Z84" s="202">
        <v>1.49</v>
      </c>
      <c r="AA84" s="202">
        <v>1.06</v>
      </c>
      <c r="AB84" s="202">
        <v>0</v>
      </c>
      <c r="AC84" s="202">
        <v>0.89</v>
      </c>
      <c r="AD84" s="202">
        <v>8.9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9.1199999999999992</v>
      </c>
      <c r="AS84" s="202">
        <v>21.66</v>
      </c>
      <c r="AT84" s="202">
        <v>19.059999999999999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7.27</v>
      </c>
      <c r="J85" s="202">
        <v>2.1800000000000002</v>
      </c>
      <c r="K85" s="202">
        <v>4.42</v>
      </c>
      <c r="L85" s="202">
        <v>194.8</v>
      </c>
      <c r="M85" s="202">
        <v>1.08</v>
      </c>
      <c r="N85" s="202">
        <v>1.39</v>
      </c>
      <c r="O85" s="202">
        <v>0</v>
      </c>
      <c r="P85" s="202">
        <v>1.48</v>
      </c>
      <c r="Q85" s="202">
        <v>0.24</v>
      </c>
      <c r="R85" s="202">
        <v>0.5</v>
      </c>
      <c r="S85" s="202">
        <v>0.31</v>
      </c>
      <c r="T85" s="202">
        <v>0</v>
      </c>
      <c r="U85" s="202">
        <v>1.03</v>
      </c>
      <c r="V85" s="202">
        <v>0.14000000000000001</v>
      </c>
      <c r="W85" s="202">
        <v>0.53</v>
      </c>
      <c r="X85" s="202">
        <v>1.1599999999999999</v>
      </c>
      <c r="Y85" s="202">
        <v>0</v>
      </c>
      <c r="Z85" s="202">
        <v>1.49</v>
      </c>
      <c r="AA85" s="202">
        <v>1.06</v>
      </c>
      <c r="AB85" s="202">
        <v>0</v>
      </c>
      <c r="AC85" s="202">
        <v>0.89</v>
      </c>
      <c r="AD85" s="202">
        <v>8.9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9.1199999999999992</v>
      </c>
      <c r="AS85" s="202">
        <v>21.66</v>
      </c>
      <c r="AT85" s="202">
        <v>19.059999999999999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7.27</v>
      </c>
      <c r="J86" s="202">
        <v>2.1800000000000002</v>
      </c>
      <c r="K86" s="202">
        <v>4.43</v>
      </c>
      <c r="L86" s="202">
        <v>214.03</v>
      </c>
      <c r="M86" s="202">
        <v>1.08</v>
      </c>
      <c r="N86" s="202">
        <v>1.39</v>
      </c>
      <c r="O86" s="202">
        <v>0</v>
      </c>
      <c r="P86" s="202">
        <v>1.48</v>
      </c>
      <c r="Q86" s="202">
        <v>0.24</v>
      </c>
      <c r="R86" s="202">
        <v>0.5</v>
      </c>
      <c r="S86" s="202">
        <v>0.31</v>
      </c>
      <c r="T86" s="202">
        <v>0</v>
      </c>
      <c r="U86" s="202">
        <v>1.03</v>
      </c>
      <c r="V86" s="202">
        <v>0.14000000000000001</v>
      </c>
      <c r="W86" s="202">
        <v>0.53</v>
      </c>
      <c r="X86" s="202">
        <v>1.1599999999999999</v>
      </c>
      <c r="Y86" s="202">
        <v>0</v>
      </c>
      <c r="Z86" s="202">
        <v>1.49</v>
      </c>
      <c r="AA86" s="202">
        <v>1.06</v>
      </c>
      <c r="AB86" s="202">
        <v>0</v>
      </c>
      <c r="AC86" s="202">
        <v>0.89</v>
      </c>
      <c r="AD86" s="202">
        <v>8.9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9.1199999999999992</v>
      </c>
      <c r="AS86" s="202">
        <v>21.66</v>
      </c>
      <c r="AT86" s="202">
        <v>19.059999999999999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7.27</v>
      </c>
      <c r="J87" s="202">
        <v>2.1800000000000002</v>
      </c>
      <c r="K87" s="202">
        <v>4.38</v>
      </c>
      <c r="L87" s="202">
        <v>242.89</v>
      </c>
      <c r="M87" s="202">
        <v>1.08</v>
      </c>
      <c r="N87" s="202">
        <v>1.39</v>
      </c>
      <c r="O87" s="202">
        <v>0</v>
      </c>
      <c r="P87" s="202">
        <v>1.48</v>
      </c>
      <c r="Q87" s="202">
        <v>0.24</v>
      </c>
      <c r="R87" s="202">
        <v>0.5</v>
      </c>
      <c r="S87" s="202">
        <v>0.31</v>
      </c>
      <c r="T87" s="202">
        <v>0</v>
      </c>
      <c r="U87" s="202">
        <v>1.03</v>
      </c>
      <c r="V87" s="202">
        <v>0.14000000000000001</v>
      </c>
      <c r="W87" s="202">
        <v>0.53</v>
      </c>
      <c r="X87" s="202">
        <v>1.1599999999999999</v>
      </c>
      <c r="Y87" s="202">
        <v>0</v>
      </c>
      <c r="Z87" s="202">
        <v>1.49</v>
      </c>
      <c r="AA87" s="202">
        <v>1.06</v>
      </c>
      <c r="AB87" s="202">
        <v>0</v>
      </c>
      <c r="AC87" s="202">
        <v>0.89</v>
      </c>
      <c r="AD87" s="202">
        <v>8.9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9.18</v>
      </c>
      <c r="AS87" s="202">
        <v>21.66</v>
      </c>
      <c r="AT87" s="202">
        <v>19.059999999999999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7.27</v>
      </c>
      <c r="J88" s="202">
        <v>2.1800000000000002</v>
      </c>
      <c r="K88" s="202">
        <v>4.42</v>
      </c>
      <c r="L88" s="202">
        <v>242.89</v>
      </c>
      <c r="M88" s="202">
        <v>1.08</v>
      </c>
      <c r="N88" s="202">
        <v>1.39</v>
      </c>
      <c r="O88" s="202">
        <v>0</v>
      </c>
      <c r="P88" s="202">
        <v>1.48</v>
      </c>
      <c r="Q88" s="202">
        <v>0.24</v>
      </c>
      <c r="R88" s="202">
        <v>0.5</v>
      </c>
      <c r="S88" s="202">
        <v>0.31</v>
      </c>
      <c r="T88" s="202">
        <v>0</v>
      </c>
      <c r="U88" s="202">
        <v>1.03</v>
      </c>
      <c r="V88" s="202">
        <v>0.14000000000000001</v>
      </c>
      <c r="W88" s="202">
        <v>0.53</v>
      </c>
      <c r="X88" s="202">
        <v>1.1599999999999999</v>
      </c>
      <c r="Y88" s="202">
        <v>0</v>
      </c>
      <c r="Z88" s="202">
        <v>1.49</v>
      </c>
      <c r="AA88" s="202">
        <v>1.06</v>
      </c>
      <c r="AB88" s="202">
        <v>0</v>
      </c>
      <c r="AC88" s="202">
        <v>0.89</v>
      </c>
      <c r="AD88" s="202">
        <v>8.9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9.18</v>
      </c>
      <c r="AS88" s="202">
        <v>21.66</v>
      </c>
      <c r="AT88" s="202">
        <v>19.059999999999999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7.27</v>
      </c>
      <c r="J89" s="202">
        <v>2.1800000000000002</v>
      </c>
      <c r="K89" s="202">
        <v>4.42</v>
      </c>
      <c r="L89" s="202">
        <v>252.5</v>
      </c>
      <c r="M89" s="202">
        <v>1.08</v>
      </c>
      <c r="N89" s="202">
        <v>1.39</v>
      </c>
      <c r="O89" s="202">
        <v>0</v>
      </c>
      <c r="P89" s="202">
        <v>1.48</v>
      </c>
      <c r="Q89" s="202">
        <v>0.24</v>
      </c>
      <c r="R89" s="202">
        <v>0.5</v>
      </c>
      <c r="S89" s="202">
        <v>0.31</v>
      </c>
      <c r="T89" s="202">
        <v>0</v>
      </c>
      <c r="U89" s="202">
        <v>1.03</v>
      </c>
      <c r="V89" s="202">
        <v>0.14000000000000001</v>
      </c>
      <c r="W89" s="202">
        <v>0.53</v>
      </c>
      <c r="X89" s="202">
        <v>1.1599999999999999</v>
      </c>
      <c r="Y89" s="202">
        <v>0</v>
      </c>
      <c r="Z89" s="202">
        <v>1.49</v>
      </c>
      <c r="AA89" s="202">
        <v>1.06</v>
      </c>
      <c r="AB89" s="202">
        <v>0</v>
      </c>
      <c r="AC89" s="202">
        <v>0.89</v>
      </c>
      <c r="AD89" s="202">
        <v>8.9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9.18</v>
      </c>
      <c r="AS89" s="202">
        <v>21.66</v>
      </c>
      <c r="AT89" s="202">
        <v>19.059999999999999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7.27</v>
      </c>
      <c r="J90" s="202">
        <v>2.1800000000000002</v>
      </c>
      <c r="K90" s="202">
        <v>4.42</v>
      </c>
      <c r="L90" s="202">
        <v>272.95</v>
      </c>
      <c r="M90" s="202">
        <v>1.08</v>
      </c>
      <c r="N90" s="202">
        <v>1.39</v>
      </c>
      <c r="O90" s="202">
        <v>0</v>
      </c>
      <c r="P90" s="202">
        <v>1.48</v>
      </c>
      <c r="Q90" s="202">
        <v>0.24</v>
      </c>
      <c r="R90" s="202">
        <v>0.5</v>
      </c>
      <c r="S90" s="202">
        <v>0.31</v>
      </c>
      <c r="T90" s="202">
        <v>0</v>
      </c>
      <c r="U90" s="202">
        <v>1.03</v>
      </c>
      <c r="V90" s="202">
        <v>0.14000000000000001</v>
      </c>
      <c r="W90" s="202">
        <v>0.53</v>
      </c>
      <c r="X90" s="202">
        <v>1.1599999999999999</v>
      </c>
      <c r="Y90" s="202">
        <v>0</v>
      </c>
      <c r="Z90" s="202">
        <v>1.49</v>
      </c>
      <c r="AA90" s="202">
        <v>1.06</v>
      </c>
      <c r="AB90" s="202">
        <v>0</v>
      </c>
      <c r="AC90" s="202">
        <v>0.89</v>
      </c>
      <c r="AD90" s="202">
        <v>8.9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9.18</v>
      </c>
      <c r="AS90" s="202">
        <v>21.66</v>
      </c>
      <c r="AT90" s="202">
        <v>19.059999999999999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7.27</v>
      </c>
      <c r="J91" s="202">
        <v>2.1800000000000002</v>
      </c>
      <c r="K91" s="202">
        <v>4.42</v>
      </c>
      <c r="L91" s="202">
        <v>272.95</v>
      </c>
      <c r="M91" s="202">
        <v>1.08</v>
      </c>
      <c r="N91" s="202">
        <v>1.39</v>
      </c>
      <c r="O91" s="202">
        <v>0</v>
      </c>
      <c r="P91" s="202">
        <v>1.48</v>
      </c>
      <c r="Q91" s="202">
        <v>2.97</v>
      </c>
      <c r="R91" s="202">
        <v>6.12</v>
      </c>
      <c r="S91" s="202">
        <v>3.81</v>
      </c>
      <c r="T91" s="202">
        <v>0</v>
      </c>
      <c r="U91" s="202">
        <v>1.03</v>
      </c>
      <c r="V91" s="202">
        <v>1.7</v>
      </c>
      <c r="W91" s="202">
        <v>0.53</v>
      </c>
      <c r="X91" s="202">
        <v>1.1599999999999999</v>
      </c>
      <c r="Y91" s="202">
        <v>0</v>
      </c>
      <c r="Z91" s="202">
        <v>20.7</v>
      </c>
      <c r="AA91" s="202">
        <v>11.32</v>
      </c>
      <c r="AB91" s="202">
        <v>0</v>
      </c>
      <c r="AC91" s="202">
        <v>0.89</v>
      </c>
      <c r="AD91" s="202">
        <v>8.9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9.18</v>
      </c>
      <c r="AS91" s="202">
        <v>21.66</v>
      </c>
      <c r="AT91" s="202">
        <v>19.059999999999999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7.27</v>
      </c>
      <c r="J92" s="202">
        <v>2.1800000000000002</v>
      </c>
      <c r="K92" s="202">
        <v>4.42</v>
      </c>
      <c r="L92" s="202">
        <v>272.95</v>
      </c>
      <c r="M92" s="202">
        <v>1.08</v>
      </c>
      <c r="N92" s="202">
        <v>1.39</v>
      </c>
      <c r="O92" s="202">
        <v>0</v>
      </c>
      <c r="P92" s="202">
        <v>1.48</v>
      </c>
      <c r="Q92" s="202">
        <v>2.97</v>
      </c>
      <c r="R92" s="202">
        <v>6.12</v>
      </c>
      <c r="S92" s="202">
        <v>3.81</v>
      </c>
      <c r="T92" s="202">
        <v>0</v>
      </c>
      <c r="U92" s="202">
        <v>1.03</v>
      </c>
      <c r="V92" s="202">
        <v>1.7</v>
      </c>
      <c r="W92" s="202">
        <v>0.53</v>
      </c>
      <c r="X92" s="202">
        <v>1.1599999999999999</v>
      </c>
      <c r="Y92" s="202">
        <v>0</v>
      </c>
      <c r="Z92" s="202">
        <v>20.7</v>
      </c>
      <c r="AA92" s="202">
        <v>11.32</v>
      </c>
      <c r="AB92" s="202">
        <v>0</v>
      </c>
      <c r="AC92" s="202">
        <v>0.89</v>
      </c>
      <c r="AD92" s="202">
        <v>8.9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9.18</v>
      </c>
      <c r="AS92" s="202">
        <v>21.66</v>
      </c>
      <c r="AT92" s="202">
        <v>19.059999999999999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7.27</v>
      </c>
      <c r="J93" s="202">
        <v>2.1800000000000002</v>
      </c>
      <c r="K93" s="202">
        <v>4.42</v>
      </c>
      <c r="L93" s="202">
        <v>272.95</v>
      </c>
      <c r="M93" s="202">
        <v>1.08</v>
      </c>
      <c r="N93" s="202">
        <v>1.39</v>
      </c>
      <c r="O93" s="202">
        <v>0</v>
      </c>
      <c r="P93" s="202">
        <v>1.48</v>
      </c>
      <c r="Q93" s="202">
        <v>2.97</v>
      </c>
      <c r="R93" s="202">
        <v>6.12</v>
      </c>
      <c r="S93" s="202">
        <v>3.81</v>
      </c>
      <c r="T93" s="202">
        <v>0</v>
      </c>
      <c r="U93" s="202">
        <v>1.03</v>
      </c>
      <c r="V93" s="202">
        <v>1.7</v>
      </c>
      <c r="W93" s="202">
        <v>0.53</v>
      </c>
      <c r="X93" s="202">
        <v>1.1599999999999999</v>
      </c>
      <c r="Y93" s="202">
        <v>0</v>
      </c>
      <c r="Z93" s="202">
        <v>20.7</v>
      </c>
      <c r="AA93" s="202">
        <v>11.32</v>
      </c>
      <c r="AB93" s="202">
        <v>0</v>
      </c>
      <c r="AC93" s="202">
        <v>0.89</v>
      </c>
      <c r="AD93" s="202">
        <v>8.9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9.18</v>
      </c>
      <c r="AS93" s="202">
        <v>21.66</v>
      </c>
      <c r="AT93" s="202">
        <v>19.059999999999999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7.27</v>
      </c>
      <c r="J94" s="202">
        <v>2.1800000000000002</v>
      </c>
      <c r="K94" s="202">
        <v>4.42</v>
      </c>
      <c r="L94" s="202">
        <v>272.95</v>
      </c>
      <c r="M94" s="202">
        <v>1.08</v>
      </c>
      <c r="N94" s="202">
        <v>1.39</v>
      </c>
      <c r="O94" s="202">
        <v>0</v>
      </c>
      <c r="P94" s="202">
        <v>1.48</v>
      </c>
      <c r="Q94" s="202">
        <v>2.97</v>
      </c>
      <c r="R94" s="202">
        <v>6.12</v>
      </c>
      <c r="S94" s="202">
        <v>3.81</v>
      </c>
      <c r="T94" s="202">
        <v>0</v>
      </c>
      <c r="U94" s="202">
        <v>1.03</v>
      </c>
      <c r="V94" s="202">
        <v>1.7</v>
      </c>
      <c r="W94" s="202">
        <v>0.53</v>
      </c>
      <c r="X94" s="202">
        <v>1.1599999999999999</v>
      </c>
      <c r="Y94" s="202">
        <v>0</v>
      </c>
      <c r="Z94" s="202">
        <v>20.7</v>
      </c>
      <c r="AA94" s="202">
        <v>11.32</v>
      </c>
      <c r="AB94" s="202">
        <v>0</v>
      </c>
      <c r="AC94" s="202">
        <v>0.89</v>
      </c>
      <c r="AD94" s="202">
        <v>8.9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9.24</v>
      </c>
      <c r="AS94" s="202">
        <v>21.66</v>
      </c>
      <c r="AT94" s="202">
        <v>19.059999999999999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7.27</v>
      </c>
      <c r="J95" s="202">
        <v>2.1800000000000002</v>
      </c>
      <c r="K95" s="202">
        <v>4.42</v>
      </c>
      <c r="L95" s="202">
        <v>272.95</v>
      </c>
      <c r="M95" s="202">
        <v>1.08</v>
      </c>
      <c r="N95" s="202">
        <v>1.39</v>
      </c>
      <c r="O95" s="202">
        <v>0</v>
      </c>
      <c r="P95" s="202">
        <v>1.48</v>
      </c>
      <c r="Q95" s="202">
        <v>2.97</v>
      </c>
      <c r="R95" s="202">
        <v>6.12</v>
      </c>
      <c r="S95" s="202">
        <v>3.81</v>
      </c>
      <c r="T95" s="202">
        <v>0</v>
      </c>
      <c r="U95" s="202">
        <v>1.03</v>
      </c>
      <c r="V95" s="202">
        <v>1.7</v>
      </c>
      <c r="W95" s="202">
        <v>0.53</v>
      </c>
      <c r="X95" s="202">
        <v>1.1599999999999999</v>
      </c>
      <c r="Y95" s="202">
        <v>0</v>
      </c>
      <c r="Z95" s="202">
        <v>20.7</v>
      </c>
      <c r="AA95" s="202">
        <v>11.32</v>
      </c>
      <c r="AB95" s="202">
        <v>0</v>
      </c>
      <c r="AC95" s="202">
        <v>0.89</v>
      </c>
      <c r="AD95" s="202">
        <v>8.9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9.24</v>
      </c>
      <c r="AS95" s="202">
        <v>21.66</v>
      </c>
      <c r="AT95" s="202">
        <v>19.059999999999999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7.27</v>
      </c>
      <c r="J96" s="202">
        <v>2.1800000000000002</v>
      </c>
      <c r="K96" s="202">
        <v>4.42</v>
      </c>
      <c r="L96" s="202">
        <v>272.95</v>
      </c>
      <c r="M96" s="202">
        <v>1.08</v>
      </c>
      <c r="N96" s="202">
        <v>1.39</v>
      </c>
      <c r="O96" s="202">
        <v>0</v>
      </c>
      <c r="P96" s="202">
        <v>1.48</v>
      </c>
      <c r="Q96" s="202">
        <v>2.97</v>
      </c>
      <c r="R96" s="202">
        <v>6.12</v>
      </c>
      <c r="S96" s="202">
        <v>3.81</v>
      </c>
      <c r="T96" s="202">
        <v>0</v>
      </c>
      <c r="U96" s="202">
        <v>1.03</v>
      </c>
      <c r="V96" s="202">
        <v>1.7</v>
      </c>
      <c r="W96" s="202">
        <v>6.53</v>
      </c>
      <c r="X96" s="202">
        <v>14.29</v>
      </c>
      <c r="Y96" s="202">
        <v>0</v>
      </c>
      <c r="Z96" s="202">
        <v>20.7</v>
      </c>
      <c r="AA96" s="202">
        <v>11.32</v>
      </c>
      <c r="AB96" s="202">
        <v>0</v>
      </c>
      <c r="AC96" s="202">
        <v>0.89</v>
      </c>
      <c r="AD96" s="202">
        <v>8.9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9.24</v>
      </c>
      <c r="AS96" s="202">
        <v>21.66</v>
      </c>
      <c r="AT96" s="202">
        <v>19.059999999999999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7.27</v>
      </c>
      <c r="J97" s="202">
        <v>2.1800000000000002</v>
      </c>
      <c r="K97" s="202">
        <v>4.42</v>
      </c>
      <c r="L97" s="202">
        <v>272.95</v>
      </c>
      <c r="M97" s="202">
        <v>1.08</v>
      </c>
      <c r="N97" s="202">
        <v>1.39</v>
      </c>
      <c r="O97" s="202">
        <v>0</v>
      </c>
      <c r="P97" s="202">
        <v>1.48</v>
      </c>
      <c r="Q97" s="202">
        <v>2.97</v>
      </c>
      <c r="R97" s="202">
        <v>6.12</v>
      </c>
      <c r="S97" s="202">
        <v>3.81</v>
      </c>
      <c r="T97" s="202">
        <v>0</v>
      </c>
      <c r="U97" s="202">
        <v>1.03</v>
      </c>
      <c r="V97" s="202">
        <v>1.7</v>
      </c>
      <c r="W97" s="202">
        <v>6.53</v>
      </c>
      <c r="X97" s="202">
        <v>14.29</v>
      </c>
      <c r="Y97" s="202">
        <v>0</v>
      </c>
      <c r="Z97" s="202">
        <v>20.7</v>
      </c>
      <c r="AA97" s="202">
        <v>11.32</v>
      </c>
      <c r="AB97" s="202">
        <v>0</v>
      </c>
      <c r="AC97" s="202">
        <v>0.89</v>
      </c>
      <c r="AD97" s="202">
        <v>8.9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9.24</v>
      </c>
      <c r="AS97" s="202">
        <v>21.66</v>
      </c>
      <c r="AT97" s="202">
        <v>19.059999999999999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7.27</v>
      </c>
      <c r="J98" s="202">
        <v>2.1800000000000002</v>
      </c>
      <c r="K98" s="202">
        <v>4.42</v>
      </c>
      <c r="L98" s="202">
        <v>272.95</v>
      </c>
      <c r="M98" s="202">
        <v>1.08</v>
      </c>
      <c r="N98" s="202">
        <v>1.39</v>
      </c>
      <c r="O98" s="202">
        <v>0</v>
      </c>
      <c r="P98" s="202">
        <v>1.48</v>
      </c>
      <c r="Q98" s="202">
        <v>2.97</v>
      </c>
      <c r="R98" s="202">
        <v>6.12</v>
      </c>
      <c r="S98" s="202">
        <v>3.81</v>
      </c>
      <c r="T98" s="202">
        <v>0</v>
      </c>
      <c r="U98" s="202">
        <v>1.03</v>
      </c>
      <c r="V98" s="202">
        <v>1.7</v>
      </c>
      <c r="W98" s="202">
        <v>6.53</v>
      </c>
      <c r="X98" s="202">
        <v>14.29</v>
      </c>
      <c r="Y98" s="202">
        <v>0</v>
      </c>
      <c r="Z98" s="202">
        <v>20.7</v>
      </c>
      <c r="AA98" s="202">
        <v>11.32</v>
      </c>
      <c r="AB98" s="202">
        <v>0</v>
      </c>
      <c r="AC98" s="202">
        <v>0.89</v>
      </c>
      <c r="AD98" s="202">
        <v>8.9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9.24</v>
      </c>
      <c r="AS98" s="202">
        <v>21.66</v>
      </c>
      <c r="AT98" s="202">
        <v>19.059999999999999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0.17447999999999977</v>
      </c>
      <c r="J99">
        <f t="shared" si="0"/>
        <v>5.2320000000000116E-2</v>
      </c>
      <c r="K99">
        <f t="shared" si="0"/>
        <v>8.8822500000000054E-2</v>
      </c>
      <c r="L99">
        <f t="shared" si="0"/>
        <v>4.4885525000000035</v>
      </c>
      <c r="M99">
        <f t="shared" si="0"/>
        <v>9.9489999999999759E-2</v>
      </c>
      <c r="N99">
        <f t="shared" si="0"/>
        <v>0.1280999999999998</v>
      </c>
      <c r="O99">
        <f t="shared" si="0"/>
        <v>0</v>
      </c>
      <c r="P99">
        <f t="shared" si="0"/>
        <v>0.1359000000000003</v>
      </c>
      <c r="Q99">
        <f t="shared" si="0"/>
        <v>3.7857499999999954E-2</v>
      </c>
      <c r="R99">
        <f t="shared" si="0"/>
        <v>7.8129999999999977E-2</v>
      </c>
      <c r="S99">
        <f t="shared" si="0"/>
        <v>4.8659999999999995E-2</v>
      </c>
      <c r="T99">
        <f t="shared" si="0"/>
        <v>0</v>
      </c>
      <c r="U99">
        <f t="shared" si="0"/>
        <v>2.4187500000000011E-2</v>
      </c>
      <c r="V99">
        <f t="shared" si="0"/>
        <v>9.9850000000000026E-3</v>
      </c>
      <c r="W99">
        <f t="shared" si="0"/>
        <v>5.7610000000000015E-2</v>
      </c>
      <c r="X99">
        <f t="shared" si="0"/>
        <v>0.12611250000000043</v>
      </c>
      <c r="Y99">
        <f t="shared" si="0"/>
        <v>0</v>
      </c>
      <c r="Z99">
        <f t="shared" si="0"/>
        <v>0.26128750000000028</v>
      </c>
      <c r="AA99">
        <f t="shared" si="0"/>
        <v>0.14879250000000016</v>
      </c>
      <c r="AB99">
        <f t="shared" si="0"/>
        <v>0</v>
      </c>
      <c r="AC99">
        <f t="shared" si="0"/>
        <v>2.5859999999999987E-2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0.21800250000000002</v>
      </c>
      <c r="AS99">
        <f t="shared" si="0"/>
        <v>0.51984000000000086</v>
      </c>
      <c r="AT99">
        <f t="shared" si="0"/>
        <v>0.45071999999999912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</v>
      </c>
      <c r="D34" s="83">
        <v>0</v>
      </c>
      <c r="E34" s="83">
        <v>0</v>
      </c>
      <c r="F34" s="83">
        <v>0</v>
      </c>
      <c r="G34" s="83">
        <v>-4</v>
      </c>
      <c r="H34" s="77"/>
      <c r="I34" s="32">
        <v>32</v>
      </c>
      <c r="J34" s="83">
        <v>4</v>
      </c>
      <c r="K34" s="83">
        <v>0</v>
      </c>
      <c r="L34" s="83">
        <v>0</v>
      </c>
      <c r="M34" s="83">
        <v>0</v>
      </c>
      <c r="N34" s="83">
        <v>4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4</v>
      </c>
      <c r="DG34" s="82">
        <f t="shared" si="32"/>
        <v>-4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-29</v>
      </c>
      <c r="D35" s="83">
        <v>0</v>
      </c>
      <c r="E35" s="83">
        <v>0</v>
      </c>
      <c r="F35" s="83">
        <v>0</v>
      </c>
      <c r="G35" s="83">
        <v>-29</v>
      </c>
      <c r="H35" s="77"/>
      <c r="I35" s="32">
        <v>33</v>
      </c>
      <c r="J35" s="83">
        <v>29</v>
      </c>
      <c r="K35" s="83">
        <v>0</v>
      </c>
      <c r="L35" s="83">
        <v>0</v>
      </c>
      <c r="M35" s="83">
        <v>0</v>
      </c>
      <c r="N35" s="83">
        <v>29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29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-29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290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290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29</v>
      </c>
      <c r="DG35" s="82">
        <f t="shared" si="32"/>
        <v>-29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-14</v>
      </c>
      <c r="D36" s="83">
        <v>0</v>
      </c>
      <c r="E36" s="83">
        <v>0</v>
      </c>
      <c r="F36" s="83">
        <v>0</v>
      </c>
      <c r="G36" s="83">
        <v>-14</v>
      </c>
      <c r="H36" s="77"/>
      <c r="I36" s="32">
        <v>34</v>
      </c>
      <c r="J36" s="83">
        <v>14</v>
      </c>
      <c r="K36" s="83">
        <v>0</v>
      </c>
      <c r="L36" s="83">
        <v>0</v>
      </c>
      <c r="M36" s="83">
        <v>0</v>
      </c>
      <c r="N36" s="83">
        <v>14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14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-14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140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140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14</v>
      </c>
      <c r="DG36" s="82">
        <f t="shared" si="32"/>
        <v>-14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9</v>
      </c>
      <c r="N54" s="83">
        <v>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-9</v>
      </c>
      <c r="AG54" s="83">
        <v>0</v>
      </c>
      <c r="AH54" s="83">
        <v>0</v>
      </c>
      <c r="AI54" s="83">
        <v>-9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9</v>
      </c>
      <c r="AY54" s="84">
        <f t="shared" si="14"/>
        <v>-9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90</v>
      </c>
      <c r="CI54" s="81">
        <f t="shared" si="24"/>
        <v>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-9</v>
      </c>
      <c r="DH54" s="82">
        <f t="shared" si="33"/>
        <v>0</v>
      </c>
      <c r="DI54" s="82">
        <f t="shared" si="34"/>
        <v>0</v>
      </c>
      <c r="DJ54" s="82">
        <f t="shared" si="35"/>
        <v>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69</v>
      </c>
      <c r="N55" s="83">
        <v>69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-69</v>
      </c>
      <c r="AG55" s="83">
        <v>0</v>
      </c>
      <c r="AH55" s="83">
        <v>0</v>
      </c>
      <c r="AI55" s="83">
        <v>-69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69</v>
      </c>
      <c r="AY55" s="84">
        <f t="shared" si="14"/>
        <v>-69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690</v>
      </c>
      <c r="CI55" s="81">
        <f t="shared" si="24"/>
        <v>690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-69</v>
      </c>
      <c r="DH55" s="82">
        <f t="shared" si="33"/>
        <v>0</v>
      </c>
      <c r="DI55" s="82">
        <f t="shared" si="34"/>
        <v>0</v>
      </c>
      <c r="DJ55" s="82">
        <f t="shared" si="35"/>
        <v>69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89</v>
      </c>
      <c r="N56" s="83">
        <v>89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-89</v>
      </c>
      <c r="AG56" s="83">
        <v>0</v>
      </c>
      <c r="AH56" s="83">
        <v>0</v>
      </c>
      <c r="AI56" s="83">
        <v>-89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89</v>
      </c>
      <c r="AY56" s="84">
        <f t="shared" si="14"/>
        <v>-89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890</v>
      </c>
      <c r="CI56" s="81">
        <f t="shared" si="24"/>
        <v>890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-89</v>
      </c>
      <c r="DH56" s="82">
        <f t="shared" si="33"/>
        <v>0</v>
      </c>
      <c r="DI56" s="82">
        <f t="shared" si="34"/>
        <v>0</v>
      </c>
      <c r="DJ56" s="82">
        <f t="shared" si="35"/>
        <v>89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99</v>
      </c>
      <c r="N57" s="83">
        <v>99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-99</v>
      </c>
      <c r="AG57" s="83">
        <v>0</v>
      </c>
      <c r="AH57" s="83">
        <v>0</v>
      </c>
      <c r="AI57" s="83">
        <v>-99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99</v>
      </c>
      <c r="AY57" s="84">
        <f t="shared" si="14"/>
        <v>-99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990</v>
      </c>
      <c r="CI57" s="81">
        <f t="shared" si="24"/>
        <v>990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-99</v>
      </c>
      <c r="DH57" s="82">
        <f t="shared" si="33"/>
        <v>0</v>
      </c>
      <c r="DI57" s="82">
        <f t="shared" si="34"/>
        <v>0</v>
      </c>
      <c r="DJ57" s="82">
        <f t="shared" si="35"/>
        <v>99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114</v>
      </c>
      <c r="N58" s="83">
        <v>114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-114</v>
      </c>
      <c r="AG58" s="83">
        <v>0</v>
      </c>
      <c r="AH58" s="83">
        <v>0</v>
      </c>
      <c r="AI58" s="83">
        <v>-114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114</v>
      </c>
      <c r="AY58" s="84">
        <f t="shared" si="14"/>
        <v>-114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1140</v>
      </c>
      <c r="CI58" s="81">
        <f t="shared" si="24"/>
        <v>1140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-114</v>
      </c>
      <c r="DH58" s="82">
        <f t="shared" si="33"/>
        <v>0</v>
      </c>
      <c r="DI58" s="82">
        <f t="shared" si="34"/>
        <v>0</v>
      </c>
      <c r="DJ58" s="82">
        <f t="shared" si="35"/>
        <v>114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124</v>
      </c>
      <c r="N59" s="83">
        <v>124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-124</v>
      </c>
      <c r="AG59" s="83">
        <v>0</v>
      </c>
      <c r="AH59" s="83">
        <v>0</v>
      </c>
      <c r="AI59" s="83">
        <v>-124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124</v>
      </c>
      <c r="AY59" s="84">
        <f t="shared" si="14"/>
        <v>-124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1240</v>
      </c>
      <c r="CI59" s="81">
        <f t="shared" si="24"/>
        <v>1240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-124</v>
      </c>
      <c r="DH59" s="82">
        <f t="shared" si="33"/>
        <v>0</v>
      </c>
      <c r="DI59" s="82">
        <f t="shared" si="34"/>
        <v>0</v>
      </c>
      <c r="DJ59" s="82">
        <f t="shared" si="35"/>
        <v>124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134</v>
      </c>
      <c r="N60" s="83">
        <v>134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-134</v>
      </c>
      <c r="AG60" s="83">
        <v>0</v>
      </c>
      <c r="AH60" s="83">
        <v>0</v>
      </c>
      <c r="AI60" s="83">
        <v>-134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134</v>
      </c>
      <c r="AY60" s="84">
        <f t="shared" si="14"/>
        <v>-134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1340</v>
      </c>
      <c r="CI60" s="81">
        <f t="shared" si="24"/>
        <v>1340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-134</v>
      </c>
      <c r="DH60" s="82">
        <f t="shared" si="33"/>
        <v>0</v>
      </c>
      <c r="DI60" s="82">
        <f t="shared" si="34"/>
        <v>0</v>
      </c>
      <c r="DJ60" s="82">
        <f t="shared" si="35"/>
        <v>134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130.03200000000001</v>
      </c>
      <c r="N61" s="83">
        <v>130.03200000000001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-130.03200000000001</v>
      </c>
      <c r="AG61" s="83">
        <v>0</v>
      </c>
      <c r="AH61" s="83">
        <v>0</v>
      </c>
      <c r="AI61" s="83">
        <v>-130.03200000000001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130.03200000000001</v>
      </c>
      <c r="AY61" s="84">
        <f t="shared" si="14"/>
        <v>-130.03200000000001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1300.3200000000002</v>
      </c>
      <c r="CI61" s="81">
        <f t="shared" si="24"/>
        <v>1300.3200000000002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-130.03200000000001</v>
      </c>
      <c r="DH61" s="82">
        <f t="shared" si="33"/>
        <v>0</v>
      </c>
      <c r="DI61" s="82">
        <f t="shared" si="34"/>
        <v>0</v>
      </c>
      <c r="DJ61" s="82">
        <f t="shared" si="35"/>
        <v>130.03200000000001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128</v>
      </c>
      <c r="N62" s="83">
        <v>128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-128</v>
      </c>
      <c r="AG62" s="83">
        <v>0</v>
      </c>
      <c r="AH62" s="83">
        <v>0</v>
      </c>
      <c r="AI62" s="83">
        <v>-128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128</v>
      </c>
      <c r="AY62" s="84">
        <f t="shared" si="14"/>
        <v>-128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1280</v>
      </c>
      <c r="CI62" s="81">
        <f t="shared" si="24"/>
        <v>1280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-128</v>
      </c>
      <c r="DH62" s="82">
        <f t="shared" si="33"/>
        <v>0</v>
      </c>
      <c r="DI62" s="82">
        <f t="shared" si="34"/>
        <v>0</v>
      </c>
      <c r="DJ62" s="82">
        <f t="shared" si="35"/>
        <v>128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128.24799999999999</v>
      </c>
      <c r="N63" s="83">
        <v>128.24799999999999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-128.24799999999999</v>
      </c>
      <c r="AG63" s="83">
        <v>0</v>
      </c>
      <c r="AH63" s="83">
        <v>0</v>
      </c>
      <c r="AI63" s="83">
        <v>-128.24799999999999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128.24799999999999</v>
      </c>
      <c r="AY63" s="84">
        <f t="shared" si="14"/>
        <v>-128.24799999999999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1282.48</v>
      </c>
      <c r="CI63" s="81">
        <f t="shared" si="24"/>
        <v>1282.48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-128.24799999999999</v>
      </c>
      <c r="DH63" s="82">
        <f t="shared" si="33"/>
        <v>0</v>
      </c>
      <c r="DI63" s="82">
        <f t="shared" si="34"/>
        <v>0</v>
      </c>
      <c r="DJ63" s="82">
        <f t="shared" si="35"/>
        <v>128.24799999999999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131.87899999999999</v>
      </c>
      <c r="N64" s="83">
        <v>131.87899999999999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-131.87899999999999</v>
      </c>
      <c r="AG64" s="83">
        <v>0</v>
      </c>
      <c r="AH64" s="83">
        <v>0</v>
      </c>
      <c r="AI64" s="83">
        <v>-131.87899999999999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131.87899999999999</v>
      </c>
      <c r="AY64" s="84">
        <f t="shared" si="14"/>
        <v>-131.87899999999999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1318.79</v>
      </c>
      <c r="CI64" s="81">
        <f t="shared" si="24"/>
        <v>1318.79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-131.87899999999999</v>
      </c>
      <c r="DH64" s="82">
        <f t="shared" si="33"/>
        <v>0</v>
      </c>
      <c r="DI64" s="82">
        <f t="shared" si="34"/>
        <v>0</v>
      </c>
      <c r="DJ64" s="82">
        <f t="shared" si="35"/>
        <v>131.87899999999999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136.208</v>
      </c>
      <c r="N65" s="83">
        <v>136.208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-136.208</v>
      </c>
      <c r="AG65" s="83">
        <v>0</v>
      </c>
      <c r="AH65" s="83">
        <v>0</v>
      </c>
      <c r="AI65" s="83">
        <v>-136.208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136.208</v>
      </c>
      <c r="AY65" s="84">
        <f t="shared" si="14"/>
        <v>-136.208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1362.08</v>
      </c>
      <c r="CI65" s="81">
        <f t="shared" si="24"/>
        <v>1362.08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-136.208</v>
      </c>
      <c r="DH65" s="82">
        <f t="shared" si="33"/>
        <v>0</v>
      </c>
      <c r="DI65" s="82">
        <f t="shared" si="34"/>
        <v>0</v>
      </c>
      <c r="DJ65" s="82">
        <f t="shared" si="35"/>
        <v>136.208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133.11799999999999</v>
      </c>
      <c r="N66" s="83">
        <v>133.11799999999999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-133.11799999999999</v>
      </c>
      <c r="AG66" s="83">
        <v>0</v>
      </c>
      <c r="AH66" s="83">
        <v>0</v>
      </c>
      <c r="AI66" s="83">
        <v>-133.11799999999999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133.11799999999999</v>
      </c>
      <c r="AY66" s="84">
        <f t="shared" si="14"/>
        <v>-133.11799999999999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1331.1799999999998</v>
      </c>
      <c r="CI66" s="81">
        <f t="shared" si="24"/>
        <v>1331.1799999999998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-133.11799999999999</v>
      </c>
      <c r="DH66" s="82">
        <f t="shared" si="33"/>
        <v>0</v>
      </c>
      <c r="DI66" s="82">
        <f t="shared" si="34"/>
        <v>0</v>
      </c>
      <c r="DJ66" s="82">
        <f t="shared" si="35"/>
        <v>133.11799999999999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130</v>
      </c>
      <c r="N67" s="83">
        <v>130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-130</v>
      </c>
      <c r="AG67" s="83">
        <v>0</v>
      </c>
      <c r="AH67" s="83">
        <v>0</v>
      </c>
      <c r="AI67" s="83">
        <v>-130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130</v>
      </c>
      <c r="AY67" s="84">
        <f t="shared" si="14"/>
        <v>-130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1300</v>
      </c>
      <c r="CI67" s="81">
        <f t="shared" si="24"/>
        <v>1300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-130</v>
      </c>
      <c r="DH67" s="82">
        <f t="shared" si="33"/>
        <v>0</v>
      </c>
      <c r="DI67" s="82">
        <f t="shared" si="34"/>
        <v>0</v>
      </c>
      <c r="DJ67" s="82">
        <f t="shared" si="35"/>
        <v>130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110</v>
      </c>
      <c r="N68" s="83">
        <v>110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-110</v>
      </c>
      <c r="AG68" s="83">
        <v>0</v>
      </c>
      <c r="AH68" s="83">
        <v>0</v>
      </c>
      <c r="AI68" s="83">
        <v>-110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110</v>
      </c>
      <c r="AY68" s="84">
        <f t="shared" ref="AY68:AY98" si="42">-SUM(AU68:AX68)</f>
        <v>-110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1100</v>
      </c>
      <c r="CI68" s="81">
        <f t="shared" ref="CI68:CI98" si="52">SUM(CE68:CH68)</f>
        <v>1100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-110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110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124.66500000000001</v>
      </c>
      <c r="N69" s="83">
        <v>124.66500000000001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-124.66500000000001</v>
      </c>
      <c r="AG69" s="83">
        <v>0</v>
      </c>
      <c r="AH69" s="83">
        <v>0</v>
      </c>
      <c r="AI69" s="83">
        <v>-124.66500000000001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124.66500000000001</v>
      </c>
      <c r="AY69" s="84">
        <f t="shared" si="42"/>
        <v>-124.66500000000001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1246.6500000000001</v>
      </c>
      <c r="CI69" s="81">
        <f t="shared" si="52"/>
        <v>1246.6500000000001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-124.66500000000001</v>
      </c>
      <c r="DH69" s="82">
        <f t="shared" si="61"/>
        <v>0</v>
      </c>
      <c r="DI69" s="82">
        <f t="shared" si="62"/>
        <v>0</v>
      </c>
      <c r="DJ69" s="82">
        <f t="shared" si="63"/>
        <v>124.66500000000001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-32</v>
      </c>
      <c r="D71" s="83">
        <v>0</v>
      </c>
      <c r="E71" s="83">
        <v>0</v>
      </c>
      <c r="F71" s="83">
        <v>0</v>
      </c>
      <c r="G71" s="83">
        <v>-32</v>
      </c>
      <c r="H71" s="77"/>
      <c r="I71" s="32">
        <v>69</v>
      </c>
      <c r="J71" s="83">
        <v>32</v>
      </c>
      <c r="K71" s="83">
        <v>0</v>
      </c>
      <c r="L71" s="83">
        <v>0</v>
      </c>
      <c r="M71" s="83">
        <v>0</v>
      </c>
      <c r="N71" s="83">
        <v>32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32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-32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320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320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32</v>
      </c>
      <c r="DG71" s="82">
        <f t="shared" si="60"/>
        <v>-32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-60</v>
      </c>
      <c r="D72" s="83">
        <v>0</v>
      </c>
      <c r="E72" s="83">
        <v>0</v>
      </c>
      <c r="F72" s="83">
        <v>0</v>
      </c>
      <c r="G72" s="83">
        <v>-60</v>
      </c>
      <c r="H72" s="77"/>
      <c r="I72" s="32">
        <v>70</v>
      </c>
      <c r="J72" s="83">
        <v>60</v>
      </c>
      <c r="K72" s="83">
        <v>0</v>
      </c>
      <c r="L72" s="83">
        <v>0</v>
      </c>
      <c r="M72" s="83">
        <v>0</v>
      </c>
      <c r="N72" s="83">
        <v>60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60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-60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600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600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60</v>
      </c>
      <c r="DG72" s="82">
        <f t="shared" si="60"/>
        <v>-60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-49</v>
      </c>
      <c r="D73" s="83">
        <v>0</v>
      </c>
      <c r="E73" s="83">
        <v>0</v>
      </c>
      <c r="F73" s="83">
        <v>0</v>
      </c>
      <c r="G73" s="83">
        <v>-49</v>
      </c>
      <c r="H73" s="77"/>
      <c r="I73" s="32">
        <v>71</v>
      </c>
      <c r="J73" s="83">
        <v>49</v>
      </c>
      <c r="K73" s="83">
        <v>0</v>
      </c>
      <c r="L73" s="83">
        <v>0</v>
      </c>
      <c r="M73" s="83">
        <v>0</v>
      </c>
      <c r="N73" s="83">
        <v>49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49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-49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490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490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49</v>
      </c>
      <c r="DG73" s="82">
        <f t="shared" si="60"/>
        <v>-49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-52</v>
      </c>
      <c r="D74" s="83">
        <v>0</v>
      </c>
      <c r="E74" s="83">
        <v>0</v>
      </c>
      <c r="F74" s="83">
        <v>0</v>
      </c>
      <c r="G74" s="83">
        <v>-52</v>
      </c>
      <c r="H74" s="77"/>
      <c r="I74" s="32">
        <v>72</v>
      </c>
      <c r="J74" s="83">
        <v>52</v>
      </c>
      <c r="K74" s="83">
        <v>0</v>
      </c>
      <c r="L74" s="83">
        <v>0</v>
      </c>
      <c r="M74" s="83">
        <v>0</v>
      </c>
      <c r="N74" s="83">
        <v>52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52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-52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520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520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52</v>
      </c>
      <c r="DG74" s="82">
        <f t="shared" si="60"/>
        <v>-52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-10.217000000000001</v>
      </c>
      <c r="G93" s="83">
        <v>-10.217000000000001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10.217000000000001</v>
      </c>
      <c r="AF93" s="83">
        <v>0</v>
      </c>
      <c r="AG93" s="83">
        <v>0</v>
      </c>
      <c r="AH93" s="83">
        <v>0</v>
      </c>
      <c r="AI93" s="83">
        <v>10.217000000000001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10.217000000000001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-10.217000000000001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102.17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102.17</v>
      </c>
      <c r="DF93" s="82">
        <f t="shared" si="59"/>
        <v>10.217000000000001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-10.217000000000001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-30.567</v>
      </c>
      <c r="G94" s="83">
        <v>-30.567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30.567</v>
      </c>
      <c r="AF94" s="83">
        <v>0</v>
      </c>
      <c r="AG94" s="83">
        <v>0</v>
      </c>
      <c r="AH94" s="83">
        <v>0</v>
      </c>
      <c r="AI94" s="83">
        <v>30.567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30.567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-30.567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305.67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305.67</v>
      </c>
      <c r="DF94" s="82">
        <f t="shared" si="59"/>
        <v>30.567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-30.567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-29</v>
      </c>
      <c r="G95" s="83">
        <v>-29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29</v>
      </c>
      <c r="AF95" s="83">
        <v>0</v>
      </c>
      <c r="AG95" s="83">
        <v>0</v>
      </c>
      <c r="AH95" s="83">
        <v>0</v>
      </c>
      <c r="AI95" s="83">
        <v>29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29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-29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290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290</v>
      </c>
      <c r="DF95" s="82">
        <f t="shared" si="59"/>
        <v>29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-29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0.06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0.44753749999999998</v>
      </c>
      <c r="AY99" s="88">
        <f t="shared" si="65"/>
        <v>-0.50753749999999997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1.7445999999999996E-2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-1.7445999999999996E-2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0.06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0.44753749999999998</v>
      </c>
      <c r="CI99" s="90">
        <f t="shared" si="70"/>
        <v>0.50753749999999997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1.7446E-2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1.7446E-2</v>
      </c>
      <c r="DE99" s="87"/>
      <c r="DF99" s="82">
        <f t="shared" si="59"/>
        <v>7.7445999999999987E-2</v>
      </c>
      <c r="DG99" s="82">
        <f t="shared" si="60"/>
        <v>-0.50753749999999997</v>
      </c>
      <c r="DH99" s="82">
        <f t="shared" si="61"/>
        <v>0</v>
      </c>
      <c r="DI99" s="82">
        <f t="shared" si="62"/>
        <v>0</v>
      </c>
      <c r="DJ99" s="82">
        <f t="shared" si="63"/>
        <v>0.43009149999999996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356</v>
      </c>
      <c r="I3" s="175">
        <f ca="1">INDIRECT("BRPL_EOD!" &amp; $V$3 &amp; X3)</f>
        <v>269.3</v>
      </c>
      <c r="J3" s="173">
        <f ca="1">INDIRECT("BYPL_EOD!" &amp; $V$3 &amp; X3)</f>
        <v>81.75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355.99</v>
      </c>
      <c r="N3" s="172">
        <f ca="1">INDIRECT("BRPL_ISGS_exbus!" &amp; $V$3 &amp; X3)</f>
        <v>269.30756481923652</v>
      </c>
      <c r="O3" s="173">
        <f ca="1">INDIRECT("BYPL_ISGS_exbus!" &amp; $V$3 &amp; X3)</f>
        <v>81.752296412820584</v>
      </c>
      <c r="P3" s="173">
        <f ca="1">INDIRECT("TPDDL_ISGS_exbus!" &amp; $V$3 &amp; X3)</f>
        <v>4.9401387679429201</v>
      </c>
      <c r="Q3" s="173">
        <f ca="1">INDIRECT("NDMC_ISGS_exbus!" &amp; $V$3 &amp; X3)</f>
        <v>0</v>
      </c>
      <c r="R3" s="174">
        <f ca="1">SUM(N3:Q3)</f>
        <v>356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356</v>
      </c>
      <c r="I4" s="180">
        <f t="shared" ref="I4:I67" ca="1" si="5">INDIRECT("BRPL_EOD!" &amp; $V$3 &amp; X4)</f>
        <v>269.3</v>
      </c>
      <c r="J4" s="177">
        <f t="shared" ref="J4:J67" ca="1" si="6">INDIRECT("BYPL_EOD!" &amp; $V$3 &amp; X4)</f>
        <v>81.75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355.99</v>
      </c>
      <c r="N4" s="176">
        <f t="shared" ref="N4:N67" ca="1" si="10">INDIRECT("BRPL_ISGS_exbus!" &amp; $V$3 &amp; X4)</f>
        <v>269.30756481923652</v>
      </c>
      <c r="O4" s="177">
        <f t="shared" ref="O4:O67" ca="1" si="11">INDIRECT("BYPL_ISGS_exbus!" &amp; $V$3 &amp; X4)</f>
        <v>81.752296412820584</v>
      </c>
      <c r="P4" s="177">
        <f t="shared" ref="P4:P67" ca="1" si="12">INDIRECT("TPDDL_ISGS_exbus!" &amp; $V$3 &amp; X4)</f>
        <v>4.9401387679429201</v>
      </c>
      <c r="Q4" s="177">
        <f t="shared" ref="Q4:Q67" ca="1" si="13">INDIRECT("NDMC_ISGS_exbus!" &amp; $V$3 &amp; X4)</f>
        <v>0</v>
      </c>
      <c r="R4" s="178">
        <f t="shared" ref="R4:R67" ca="1" si="14">SUM(N4:Q4)</f>
        <v>356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356</v>
      </c>
      <c r="I5" s="180">
        <f t="shared" ca="1" si="5"/>
        <v>269.3</v>
      </c>
      <c r="J5" s="177">
        <f t="shared" ca="1" si="6"/>
        <v>81.75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355.99</v>
      </c>
      <c r="N5" s="176">
        <f t="shared" ca="1" si="10"/>
        <v>269.30756481923652</v>
      </c>
      <c r="O5" s="177">
        <f t="shared" ca="1" si="11"/>
        <v>81.752296412820584</v>
      </c>
      <c r="P5" s="177">
        <f t="shared" ca="1" si="12"/>
        <v>4.9401387679429201</v>
      </c>
      <c r="Q5" s="177">
        <f t="shared" ca="1" si="13"/>
        <v>0</v>
      </c>
      <c r="R5" s="178">
        <f t="shared" ca="1" si="14"/>
        <v>356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356</v>
      </c>
      <c r="I6" s="180">
        <f t="shared" ca="1" si="5"/>
        <v>269.3</v>
      </c>
      <c r="J6" s="177">
        <f t="shared" ca="1" si="6"/>
        <v>81.75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355.99</v>
      </c>
      <c r="N6" s="176">
        <f t="shared" ca="1" si="10"/>
        <v>269.30756481923652</v>
      </c>
      <c r="O6" s="177">
        <f t="shared" ca="1" si="11"/>
        <v>81.752296412820584</v>
      </c>
      <c r="P6" s="177">
        <f t="shared" ca="1" si="12"/>
        <v>4.9401387679429201</v>
      </c>
      <c r="Q6" s="177">
        <f t="shared" ca="1" si="13"/>
        <v>0</v>
      </c>
      <c r="R6" s="178">
        <f t="shared" ca="1" si="14"/>
        <v>356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356</v>
      </c>
      <c r="I7" s="180">
        <f t="shared" ca="1" si="5"/>
        <v>269.3</v>
      </c>
      <c r="J7" s="177">
        <f t="shared" ca="1" si="6"/>
        <v>81.75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355.99</v>
      </c>
      <c r="N7" s="176">
        <f t="shared" ca="1" si="10"/>
        <v>269.30756481923652</v>
      </c>
      <c r="O7" s="177">
        <f t="shared" ca="1" si="11"/>
        <v>81.752296412820584</v>
      </c>
      <c r="P7" s="177">
        <f t="shared" ca="1" si="12"/>
        <v>4.9401387679429201</v>
      </c>
      <c r="Q7" s="177">
        <f t="shared" ca="1" si="13"/>
        <v>0</v>
      </c>
      <c r="R7" s="178">
        <f t="shared" ca="1" si="14"/>
        <v>356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356</v>
      </c>
      <c r="I8" s="180">
        <f t="shared" ca="1" si="5"/>
        <v>269.3</v>
      </c>
      <c r="J8" s="177">
        <f t="shared" ca="1" si="6"/>
        <v>81.75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355.99</v>
      </c>
      <c r="N8" s="176">
        <f t="shared" ca="1" si="10"/>
        <v>269.30756481923652</v>
      </c>
      <c r="O8" s="177">
        <f t="shared" ca="1" si="11"/>
        <v>81.752296412820584</v>
      </c>
      <c r="P8" s="177">
        <f t="shared" ca="1" si="12"/>
        <v>4.9401387679429201</v>
      </c>
      <c r="Q8" s="177">
        <f t="shared" ca="1" si="13"/>
        <v>0</v>
      </c>
      <c r="R8" s="178">
        <f t="shared" ca="1" si="14"/>
        <v>356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356</v>
      </c>
      <c r="I9" s="180">
        <f t="shared" ca="1" si="5"/>
        <v>269.3</v>
      </c>
      <c r="J9" s="177">
        <f t="shared" ca="1" si="6"/>
        <v>81.75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355.99</v>
      </c>
      <c r="N9" s="176">
        <f t="shared" ca="1" si="10"/>
        <v>269.30756481923652</v>
      </c>
      <c r="O9" s="177">
        <f t="shared" ca="1" si="11"/>
        <v>81.752296412820584</v>
      </c>
      <c r="P9" s="177">
        <f t="shared" ca="1" si="12"/>
        <v>4.9401387679429201</v>
      </c>
      <c r="Q9" s="177">
        <f t="shared" ca="1" si="13"/>
        <v>0</v>
      </c>
      <c r="R9" s="178">
        <f t="shared" ca="1" si="14"/>
        <v>356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356</v>
      </c>
      <c r="I10" s="180">
        <f t="shared" ca="1" si="5"/>
        <v>269.3</v>
      </c>
      <c r="J10" s="177">
        <f t="shared" ca="1" si="6"/>
        <v>81.75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355.99</v>
      </c>
      <c r="N10" s="176">
        <f t="shared" ca="1" si="10"/>
        <v>269.30756481923652</v>
      </c>
      <c r="O10" s="177">
        <f t="shared" ca="1" si="11"/>
        <v>81.752296412820584</v>
      </c>
      <c r="P10" s="177">
        <f t="shared" ca="1" si="12"/>
        <v>4.9401387679429201</v>
      </c>
      <c r="Q10" s="177">
        <f t="shared" ca="1" si="13"/>
        <v>0</v>
      </c>
      <c r="R10" s="178">
        <f t="shared" ca="1" si="14"/>
        <v>356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356</v>
      </c>
      <c r="I11" s="180">
        <f t="shared" ca="1" si="5"/>
        <v>269.3</v>
      </c>
      <c r="J11" s="177">
        <f t="shared" ca="1" si="6"/>
        <v>81.75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355.99</v>
      </c>
      <c r="N11" s="176">
        <f t="shared" ca="1" si="10"/>
        <v>269.30756481923652</v>
      </c>
      <c r="O11" s="177">
        <f t="shared" ca="1" si="11"/>
        <v>81.752296412820584</v>
      </c>
      <c r="P11" s="177">
        <f t="shared" ca="1" si="12"/>
        <v>4.9401387679429201</v>
      </c>
      <c r="Q11" s="177">
        <f t="shared" ca="1" si="13"/>
        <v>0</v>
      </c>
      <c r="R11" s="178">
        <f t="shared" ca="1" si="14"/>
        <v>356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356</v>
      </c>
      <c r="I12" s="180">
        <f t="shared" ca="1" si="5"/>
        <v>269.3</v>
      </c>
      <c r="J12" s="177">
        <f t="shared" ca="1" si="6"/>
        <v>81.75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355.99</v>
      </c>
      <c r="N12" s="176">
        <f t="shared" ca="1" si="10"/>
        <v>269.30756481923652</v>
      </c>
      <c r="O12" s="177">
        <f t="shared" ca="1" si="11"/>
        <v>81.752296412820584</v>
      </c>
      <c r="P12" s="177">
        <f t="shared" ca="1" si="12"/>
        <v>4.9401387679429201</v>
      </c>
      <c r="Q12" s="177">
        <f t="shared" ca="1" si="13"/>
        <v>0</v>
      </c>
      <c r="R12" s="178">
        <f t="shared" ca="1" si="14"/>
        <v>356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356</v>
      </c>
      <c r="I13" s="180">
        <f t="shared" ca="1" si="5"/>
        <v>269.3</v>
      </c>
      <c r="J13" s="177">
        <f t="shared" ca="1" si="6"/>
        <v>81.75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355.99</v>
      </c>
      <c r="N13" s="176">
        <f t="shared" ca="1" si="10"/>
        <v>269.30756481923652</v>
      </c>
      <c r="O13" s="177">
        <f t="shared" ca="1" si="11"/>
        <v>81.752296412820584</v>
      </c>
      <c r="P13" s="177">
        <f t="shared" ca="1" si="12"/>
        <v>4.9401387679429201</v>
      </c>
      <c r="Q13" s="177">
        <f t="shared" ca="1" si="13"/>
        <v>0</v>
      </c>
      <c r="R13" s="178">
        <f t="shared" ca="1" si="14"/>
        <v>356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356</v>
      </c>
      <c r="I14" s="180">
        <f t="shared" ca="1" si="5"/>
        <v>269.3</v>
      </c>
      <c r="J14" s="177">
        <f t="shared" ca="1" si="6"/>
        <v>81.75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355.99</v>
      </c>
      <c r="N14" s="176">
        <f t="shared" ca="1" si="10"/>
        <v>269.30756481923652</v>
      </c>
      <c r="O14" s="177">
        <f t="shared" ca="1" si="11"/>
        <v>81.752296412820584</v>
      </c>
      <c r="P14" s="177">
        <f t="shared" ca="1" si="12"/>
        <v>4.9401387679429201</v>
      </c>
      <c r="Q14" s="177">
        <f t="shared" ca="1" si="13"/>
        <v>0</v>
      </c>
      <c r="R14" s="178">
        <f t="shared" ca="1" si="14"/>
        <v>356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356</v>
      </c>
      <c r="I15" s="180">
        <f t="shared" ca="1" si="5"/>
        <v>269.3</v>
      </c>
      <c r="J15" s="177">
        <f t="shared" ca="1" si="6"/>
        <v>81.75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355.99</v>
      </c>
      <c r="N15" s="176">
        <f t="shared" ca="1" si="10"/>
        <v>269.30756481923652</v>
      </c>
      <c r="O15" s="177">
        <f t="shared" ca="1" si="11"/>
        <v>81.752296412820584</v>
      </c>
      <c r="P15" s="177">
        <f t="shared" ca="1" si="12"/>
        <v>4.9401387679429201</v>
      </c>
      <c r="Q15" s="177">
        <f t="shared" ca="1" si="13"/>
        <v>0</v>
      </c>
      <c r="R15" s="178">
        <f t="shared" ca="1" si="14"/>
        <v>356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356</v>
      </c>
      <c r="I16" s="180">
        <f t="shared" ca="1" si="5"/>
        <v>269.3</v>
      </c>
      <c r="J16" s="177">
        <f t="shared" ca="1" si="6"/>
        <v>81.75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355.99</v>
      </c>
      <c r="N16" s="176">
        <f t="shared" ca="1" si="10"/>
        <v>269.30756481923652</v>
      </c>
      <c r="O16" s="177">
        <f t="shared" ca="1" si="11"/>
        <v>81.752296412820584</v>
      </c>
      <c r="P16" s="177">
        <f t="shared" ca="1" si="12"/>
        <v>4.9401387679429201</v>
      </c>
      <c r="Q16" s="177">
        <f t="shared" ca="1" si="13"/>
        <v>0</v>
      </c>
      <c r="R16" s="178">
        <f t="shared" ca="1" si="14"/>
        <v>356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356</v>
      </c>
      <c r="I17" s="180">
        <f t="shared" ca="1" si="5"/>
        <v>269.3</v>
      </c>
      <c r="J17" s="177">
        <f t="shared" ca="1" si="6"/>
        <v>81.75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355.99</v>
      </c>
      <c r="N17" s="176">
        <f t="shared" ca="1" si="10"/>
        <v>269.30756481923652</v>
      </c>
      <c r="O17" s="177">
        <f t="shared" ca="1" si="11"/>
        <v>81.752296412820584</v>
      </c>
      <c r="P17" s="177">
        <f t="shared" ca="1" si="12"/>
        <v>4.9401387679429201</v>
      </c>
      <c r="Q17" s="177">
        <f t="shared" ca="1" si="13"/>
        <v>0</v>
      </c>
      <c r="R17" s="178">
        <f t="shared" ca="1" si="14"/>
        <v>356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356</v>
      </c>
      <c r="I18" s="180">
        <f t="shared" ca="1" si="5"/>
        <v>269.3</v>
      </c>
      <c r="J18" s="177">
        <f t="shared" ca="1" si="6"/>
        <v>81.75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355.99</v>
      </c>
      <c r="N18" s="176">
        <f t="shared" ca="1" si="10"/>
        <v>269.30756481923652</v>
      </c>
      <c r="O18" s="177">
        <f t="shared" ca="1" si="11"/>
        <v>81.752296412820584</v>
      </c>
      <c r="P18" s="177">
        <f t="shared" ca="1" si="12"/>
        <v>4.9401387679429201</v>
      </c>
      <c r="Q18" s="177">
        <f t="shared" ca="1" si="13"/>
        <v>0</v>
      </c>
      <c r="R18" s="178">
        <f t="shared" ca="1" si="14"/>
        <v>356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356</v>
      </c>
      <c r="I19" s="180">
        <f t="shared" ca="1" si="5"/>
        <v>269.3</v>
      </c>
      <c r="J19" s="177">
        <f t="shared" ca="1" si="6"/>
        <v>81.75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355.99</v>
      </c>
      <c r="N19" s="176">
        <f t="shared" ca="1" si="10"/>
        <v>269.30756481923652</v>
      </c>
      <c r="O19" s="177">
        <f t="shared" ca="1" si="11"/>
        <v>81.752296412820584</v>
      </c>
      <c r="P19" s="177">
        <f t="shared" ca="1" si="12"/>
        <v>4.9401387679429201</v>
      </c>
      <c r="Q19" s="177">
        <f t="shared" ca="1" si="13"/>
        <v>0</v>
      </c>
      <c r="R19" s="178">
        <f t="shared" ca="1" si="14"/>
        <v>356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356</v>
      </c>
      <c r="I20" s="180">
        <f t="shared" ca="1" si="5"/>
        <v>269.3</v>
      </c>
      <c r="J20" s="177">
        <f t="shared" ca="1" si="6"/>
        <v>81.75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355.99</v>
      </c>
      <c r="N20" s="176">
        <f t="shared" ca="1" si="10"/>
        <v>269.30756481923652</v>
      </c>
      <c r="O20" s="177">
        <f t="shared" ca="1" si="11"/>
        <v>81.752296412820584</v>
      </c>
      <c r="P20" s="177">
        <f t="shared" ca="1" si="12"/>
        <v>4.9401387679429201</v>
      </c>
      <c r="Q20" s="177">
        <f t="shared" ca="1" si="13"/>
        <v>0</v>
      </c>
      <c r="R20" s="178">
        <f t="shared" ca="1" si="14"/>
        <v>356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356</v>
      </c>
      <c r="I21" s="180">
        <f t="shared" ca="1" si="5"/>
        <v>269.3</v>
      </c>
      <c r="J21" s="177">
        <f t="shared" ca="1" si="6"/>
        <v>81.75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355.99</v>
      </c>
      <c r="N21" s="176">
        <f t="shared" ca="1" si="10"/>
        <v>269.30756481923652</v>
      </c>
      <c r="O21" s="177">
        <f t="shared" ca="1" si="11"/>
        <v>81.752296412820584</v>
      </c>
      <c r="P21" s="177">
        <f t="shared" ca="1" si="12"/>
        <v>4.9401387679429201</v>
      </c>
      <c r="Q21" s="177">
        <f t="shared" ca="1" si="13"/>
        <v>0</v>
      </c>
      <c r="R21" s="178">
        <f t="shared" ca="1" si="14"/>
        <v>356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356</v>
      </c>
      <c r="I22" s="180">
        <f t="shared" ca="1" si="5"/>
        <v>269.3</v>
      </c>
      <c r="J22" s="177">
        <f t="shared" ca="1" si="6"/>
        <v>81.75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355.99</v>
      </c>
      <c r="N22" s="176">
        <f t="shared" ca="1" si="10"/>
        <v>269.30756481923652</v>
      </c>
      <c r="O22" s="177">
        <f t="shared" ca="1" si="11"/>
        <v>81.752296412820584</v>
      </c>
      <c r="P22" s="177">
        <f t="shared" ca="1" si="12"/>
        <v>4.9401387679429201</v>
      </c>
      <c r="Q22" s="177">
        <f t="shared" ca="1" si="13"/>
        <v>0</v>
      </c>
      <c r="R22" s="178">
        <f t="shared" ca="1" si="14"/>
        <v>356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356</v>
      </c>
      <c r="I23" s="180">
        <f t="shared" ca="1" si="5"/>
        <v>269.3</v>
      </c>
      <c r="J23" s="177">
        <f t="shared" ca="1" si="6"/>
        <v>81.75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355.99</v>
      </c>
      <c r="N23" s="176">
        <f t="shared" ca="1" si="10"/>
        <v>269.30756481923652</v>
      </c>
      <c r="O23" s="177">
        <f t="shared" ca="1" si="11"/>
        <v>81.752296412820584</v>
      </c>
      <c r="P23" s="177">
        <f t="shared" ca="1" si="12"/>
        <v>4.9401387679429201</v>
      </c>
      <c r="Q23" s="177">
        <f t="shared" ca="1" si="13"/>
        <v>0</v>
      </c>
      <c r="R23" s="178">
        <f t="shared" ca="1" si="14"/>
        <v>356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356</v>
      </c>
      <c r="I24" s="180">
        <f t="shared" ca="1" si="5"/>
        <v>269.3</v>
      </c>
      <c r="J24" s="177">
        <f t="shared" ca="1" si="6"/>
        <v>81.75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355.99</v>
      </c>
      <c r="N24" s="176">
        <f t="shared" ca="1" si="10"/>
        <v>269.30756481923652</v>
      </c>
      <c r="O24" s="177">
        <f t="shared" ca="1" si="11"/>
        <v>81.752296412820584</v>
      </c>
      <c r="P24" s="177">
        <f t="shared" ca="1" si="12"/>
        <v>4.9401387679429201</v>
      </c>
      <c r="Q24" s="177">
        <f t="shared" ca="1" si="13"/>
        <v>0</v>
      </c>
      <c r="R24" s="178">
        <f t="shared" ca="1" si="14"/>
        <v>356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356</v>
      </c>
      <c r="I25" s="180">
        <f t="shared" ca="1" si="5"/>
        <v>269.3</v>
      </c>
      <c r="J25" s="177">
        <f t="shared" ca="1" si="6"/>
        <v>81.75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355.99</v>
      </c>
      <c r="N25" s="176">
        <f t="shared" ca="1" si="10"/>
        <v>269.30756481923652</v>
      </c>
      <c r="O25" s="177">
        <f t="shared" ca="1" si="11"/>
        <v>81.752296412820584</v>
      </c>
      <c r="P25" s="177">
        <f t="shared" ca="1" si="12"/>
        <v>4.9401387679429201</v>
      </c>
      <c r="Q25" s="177">
        <f t="shared" ca="1" si="13"/>
        <v>0</v>
      </c>
      <c r="R25" s="178">
        <f t="shared" ca="1" si="14"/>
        <v>356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356</v>
      </c>
      <c r="I26" s="180">
        <f t="shared" ca="1" si="5"/>
        <v>269.3</v>
      </c>
      <c r="J26" s="177">
        <f t="shared" ca="1" si="6"/>
        <v>81.75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355.99</v>
      </c>
      <c r="N26" s="176">
        <f t="shared" ca="1" si="10"/>
        <v>269.30756481923652</v>
      </c>
      <c r="O26" s="177">
        <f t="shared" ca="1" si="11"/>
        <v>81.752296412820584</v>
      </c>
      <c r="P26" s="177">
        <f t="shared" ca="1" si="12"/>
        <v>4.9401387679429201</v>
      </c>
      <c r="Q26" s="177">
        <f t="shared" ca="1" si="13"/>
        <v>0</v>
      </c>
      <c r="R26" s="178">
        <f t="shared" ca="1" si="14"/>
        <v>356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356</v>
      </c>
      <c r="I27" s="180">
        <f t="shared" ca="1" si="5"/>
        <v>269.3</v>
      </c>
      <c r="J27" s="177">
        <f t="shared" ca="1" si="6"/>
        <v>81.75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355.99</v>
      </c>
      <c r="N27" s="176">
        <f t="shared" ca="1" si="10"/>
        <v>269.30756481923652</v>
      </c>
      <c r="O27" s="177">
        <f t="shared" ca="1" si="11"/>
        <v>81.752296412820584</v>
      </c>
      <c r="P27" s="177">
        <f t="shared" ca="1" si="12"/>
        <v>4.9401387679429201</v>
      </c>
      <c r="Q27" s="177">
        <f t="shared" ca="1" si="13"/>
        <v>0</v>
      </c>
      <c r="R27" s="178">
        <f t="shared" ca="1" si="14"/>
        <v>356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356</v>
      </c>
      <c r="I28" s="180">
        <f t="shared" ca="1" si="5"/>
        <v>269.3</v>
      </c>
      <c r="J28" s="177">
        <f t="shared" ca="1" si="6"/>
        <v>81.75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355.99</v>
      </c>
      <c r="N28" s="176">
        <f t="shared" ca="1" si="10"/>
        <v>269.30756481923652</v>
      </c>
      <c r="O28" s="177">
        <f t="shared" ca="1" si="11"/>
        <v>81.752296412820584</v>
      </c>
      <c r="P28" s="177">
        <f t="shared" ca="1" si="12"/>
        <v>4.9401387679429201</v>
      </c>
      <c r="Q28" s="177">
        <f t="shared" ca="1" si="13"/>
        <v>0</v>
      </c>
      <c r="R28" s="178">
        <f t="shared" ca="1" si="14"/>
        <v>356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356</v>
      </c>
      <c r="I29" s="180">
        <f t="shared" ca="1" si="5"/>
        <v>269.3</v>
      </c>
      <c r="J29" s="177">
        <f t="shared" ca="1" si="6"/>
        <v>81.75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355.99</v>
      </c>
      <c r="N29" s="176">
        <f t="shared" ca="1" si="10"/>
        <v>269.30756481923652</v>
      </c>
      <c r="O29" s="177">
        <f t="shared" ca="1" si="11"/>
        <v>81.752296412820584</v>
      </c>
      <c r="P29" s="177">
        <f t="shared" ca="1" si="12"/>
        <v>4.9401387679429201</v>
      </c>
      <c r="Q29" s="177">
        <f t="shared" ca="1" si="13"/>
        <v>0</v>
      </c>
      <c r="R29" s="178">
        <f t="shared" ca="1" si="14"/>
        <v>356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361.38</v>
      </c>
      <c r="I30" s="180">
        <f t="shared" ca="1" si="5"/>
        <v>274.55</v>
      </c>
      <c r="J30" s="177">
        <f t="shared" ca="1" si="6"/>
        <v>81.88</v>
      </c>
      <c r="K30" s="177">
        <f t="shared" ca="1" si="7"/>
        <v>4.95</v>
      </c>
      <c r="L30" s="177">
        <f t="shared" ca="1" si="8"/>
        <v>0</v>
      </c>
      <c r="M30" s="178">
        <f t="shared" ca="1" si="9"/>
        <v>361.38</v>
      </c>
      <c r="N30" s="176">
        <f t="shared" ca="1" si="10"/>
        <v>274.55</v>
      </c>
      <c r="O30" s="177">
        <f t="shared" ca="1" si="11"/>
        <v>81.88</v>
      </c>
      <c r="P30" s="177">
        <f t="shared" ca="1" si="12"/>
        <v>4.95</v>
      </c>
      <c r="Q30" s="177">
        <f t="shared" ca="1" si="13"/>
        <v>0</v>
      </c>
      <c r="R30" s="178">
        <f t="shared" ca="1" si="14"/>
        <v>361.38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452.18</v>
      </c>
      <c r="I31" s="180">
        <f t="shared" ca="1" si="5"/>
        <v>348.17</v>
      </c>
      <c r="J31" s="177">
        <f t="shared" ca="1" si="6"/>
        <v>99.07</v>
      </c>
      <c r="K31" s="177">
        <f t="shared" ca="1" si="7"/>
        <v>4.9400000000000004</v>
      </c>
      <c r="L31" s="177">
        <f t="shared" ca="1" si="8"/>
        <v>0</v>
      </c>
      <c r="M31" s="178">
        <f t="shared" ca="1" si="9"/>
        <v>452.18</v>
      </c>
      <c r="N31" s="176">
        <f t="shared" ca="1" si="10"/>
        <v>348.17</v>
      </c>
      <c r="O31" s="177">
        <f t="shared" ca="1" si="11"/>
        <v>99.07</v>
      </c>
      <c r="P31" s="177">
        <f t="shared" ca="1" si="12"/>
        <v>4.9400000000000004</v>
      </c>
      <c r="Q31" s="177">
        <f t="shared" ca="1" si="13"/>
        <v>0</v>
      </c>
      <c r="R31" s="178">
        <f t="shared" ca="1" si="14"/>
        <v>452.18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525.28</v>
      </c>
      <c r="I32" s="180">
        <f t="shared" ca="1" si="5"/>
        <v>425.12</v>
      </c>
      <c r="J32" s="177">
        <f t="shared" ca="1" si="6"/>
        <v>95.22</v>
      </c>
      <c r="K32" s="177">
        <f t="shared" ca="1" si="7"/>
        <v>4.9400000000000004</v>
      </c>
      <c r="L32" s="177">
        <f t="shared" ca="1" si="8"/>
        <v>0</v>
      </c>
      <c r="M32" s="178">
        <f t="shared" ca="1" si="9"/>
        <v>525.28000000000009</v>
      </c>
      <c r="N32" s="176">
        <f t="shared" ca="1" si="10"/>
        <v>425.11999999999989</v>
      </c>
      <c r="O32" s="177">
        <f t="shared" ca="1" si="11"/>
        <v>95.219999999999985</v>
      </c>
      <c r="P32" s="177">
        <f t="shared" ca="1" si="12"/>
        <v>4.9399999999999995</v>
      </c>
      <c r="Q32" s="177">
        <f t="shared" ca="1" si="13"/>
        <v>0</v>
      </c>
      <c r="R32" s="178">
        <f t="shared" ca="1" si="14"/>
        <v>525.28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626.41</v>
      </c>
      <c r="I33" s="180">
        <f t="shared" ca="1" si="5"/>
        <v>466.98</v>
      </c>
      <c r="J33" s="177">
        <f t="shared" ca="1" si="6"/>
        <v>150.82</v>
      </c>
      <c r="K33" s="177">
        <f t="shared" ca="1" si="7"/>
        <v>8.6</v>
      </c>
      <c r="L33" s="177">
        <f t="shared" ca="1" si="8"/>
        <v>0</v>
      </c>
      <c r="M33" s="178">
        <f t="shared" ca="1" si="9"/>
        <v>626.4</v>
      </c>
      <c r="N33" s="176">
        <f t="shared" ca="1" si="10"/>
        <v>466.98745498084293</v>
      </c>
      <c r="O33" s="177">
        <f t="shared" ca="1" si="11"/>
        <v>150.82240772669221</v>
      </c>
      <c r="P33" s="177">
        <f t="shared" ca="1" si="12"/>
        <v>8.6001372924648773</v>
      </c>
      <c r="Q33" s="177">
        <f t="shared" ca="1" si="13"/>
        <v>0</v>
      </c>
      <c r="R33" s="178">
        <f t="shared" ca="1" si="14"/>
        <v>626.41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656.71</v>
      </c>
      <c r="I34" s="180">
        <f t="shared" ca="1" si="5"/>
        <v>489.9</v>
      </c>
      <c r="J34" s="177">
        <f t="shared" ca="1" si="6"/>
        <v>157.80000000000001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656.69</v>
      </c>
      <c r="N34" s="176">
        <f t="shared" ca="1" si="10"/>
        <v>489.91492028202038</v>
      </c>
      <c r="O34" s="177">
        <f t="shared" ca="1" si="11"/>
        <v>157.80480592060181</v>
      </c>
      <c r="P34" s="177">
        <f t="shared" ca="1" si="12"/>
        <v>8.9902737973777587</v>
      </c>
      <c r="Q34" s="177">
        <f t="shared" ca="1" si="13"/>
        <v>0</v>
      </c>
      <c r="R34" s="178">
        <f t="shared" ca="1" si="14"/>
        <v>656.70999999999992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617.72</v>
      </c>
      <c r="I35" s="180">
        <f t="shared" ca="1" si="5"/>
        <v>509.36</v>
      </c>
      <c r="J35" s="177">
        <f t="shared" ca="1" si="6"/>
        <v>99</v>
      </c>
      <c r="K35" s="177">
        <f t="shared" ca="1" si="7"/>
        <v>9.35</v>
      </c>
      <c r="L35" s="177">
        <f t="shared" ca="1" si="8"/>
        <v>0</v>
      </c>
      <c r="M35" s="178">
        <f t="shared" ca="1" si="9"/>
        <v>617.71</v>
      </c>
      <c r="N35" s="176">
        <f t="shared" ca="1" si="10"/>
        <v>509.36133999999993</v>
      </c>
      <c r="O35" s="177">
        <f t="shared" ca="1" si="11"/>
        <v>99.008508202392022</v>
      </c>
      <c r="P35" s="177">
        <f t="shared" ca="1" si="12"/>
        <v>9.3501517976080741</v>
      </c>
      <c r="Q35" s="177">
        <f t="shared" ca="1" si="13"/>
        <v>0</v>
      </c>
      <c r="R35" s="178">
        <f t="shared" ca="1" si="14"/>
        <v>617.72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596.04999999999995</v>
      </c>
      <c r="I36" s="180">
        <f t="shared" ca="1" si="5"/>
        <v>489.9</v>
      </c>
      <c r="J36" s="177">
        <f t="shared" ca="1" si="6"/>
        <v>97.14</v>
      </c>
      <c r="K36" s="177">
        <f t="shared" ca="1" si="7"/>
        <v>8.99</v>
      </c>
      <c r="L36" s="177">
        <f t="shared" ca="1" si="8"/>
        <v>0</v>
      </c>
      <c r="M36" s="178">
        <f t="shared" ca="1" si="9"/>
        <v>596.03</v>
      </c>
      <c r="N36" s="176">
        <f t="shared" ca="1" si="10"/>
        <v>489.91643876986052</v>
      </c>
      <c r="O36" s="177">
        <f t="shared" ca="1" si="11"/>
        <v>97.143259567471432</v>
      </c>
      <c r="P36" s="177">
        <f t="shared" ca="1" si="12"/>
        <v>8.9903016626679868</v>
      </c>
      <c r="Q36" s="177">
        <f t="shared" ca="1" si="13"/>
        <v>0</v>
      </c>
      <c r="R36" s="178">
        <f t="shared" ca="1" si="14"/>
        <v>596.04999999999995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588.35</v>
      </c>
      <c r="I37" s="180">
        <f t="shared" ca="1" si="5"/>
        <v>489.9</v>
      </c>
      <c r="J37" s="177">
        <f t="shared" ca="1" si="6"/>
        <v>89.45</v>
      </c>
      <c r="K37" s="177">
        <f t="shared" ca="1" si="7"/>
        <v>8.99</v>
      </c>
      <c r="L37" s="177">
        <f t="shared" ca="1" si="8"/>
        <v>0</v>
      </c>
      <c r="M37" s="178">
        <f t="shared" ca="1" si="9"/>
        <v>588.34</v>
      </c>
      <c r="N37" s="176">
        <f t="shared" ca="1" si="10"/>
        <v>489.90832681782638</v>
      </c>
      <c r="O37" s="177">
        <f t="shared" ca="1" si="11"/>
        <v>89.451520379372468</v>
      </c>
      <c r="P37" s="177">
        <f t="shared" ca="1" si="12"/>
        <v>8.9901528028011022</v>
      </c>
      <c r="Q37" s="177">
        <f t="shared" ca="1" si="13"/>
        <v>0</v>
      </c>
      <c r="R37" s="178">
        <f t="shared" ca="1" si="14"/>
        <v>588.34999999999991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577.77</v>
      </c>
      <c r="I38" s="180">
        <f t="shared" ca="1" si="5"/>
        <v>489.9</v>
      </c>
      <c r="J38" s="177">
        <f t="shared" ca="1" si="6"/>
        <v>78.87</v>
      </c>
      <c r="K38" s="177">
        <f t="shared" ca="1" si="7"/>
        <v>8.99</v>
      </c>
      <c r="L38" s="177">
        <f t="shared" ca="1" si="8"/>
        <v>0</v>
      </c>
      <c r="M38" s="178">
        <f t="shared" ca="1" si="9"/>
        <v>577.76</v>
      </c>
      <c r="N38" s="176">
        <f t="shared" ca="1" si="10"/>
        <v>489.90847929936302</v>
      </c>
      <c r="O38" s="177">
        <f t="shared" ca="1" si="11"/>
        <v>78.871365099695382</v>
      </c>
      <c r="P38" s="177">
        <f t="shared" ca="1" si="12"/>
        <v>8.9901556009415682</v>
      </c>
      <c r="Q38" s="177">
        <f t="shared" ca="1" si="13"/>
        <v>0</v>
      </c>
      <c r="R38" s="178">
        <f t="shared" ca="1" si="14"/>
        <v>577.77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577.77</v>
      </c>
      <c r="I39" s="180">
        <f t="shared" ca="1" si="5"/>
        <v>489.9</v>
      </c>
      <c r="J39" s="177">
        <f t="shared" ca="1" si="6"/>
        <v>78.87</v>
      </c>
      <c r="K39" s="177">
        <f t="shared" ca="1" si="7"/>
        <v>8.99</v>
      </c>
      <c r="L39" s="177">
        <f t="shared" ca="1" si="8"/>
        <v>0</v>
      </c>
      <c r="M39" s="178">
        <f t="shared" ca="1" si="9"/>
        <v>577.76</v>
      </c>
      <c r="N39" s="176">
        <f t="shared" ca="1" si="10"/>
        <v>489.90847929936302</v>
      </c>
      <c r="O39" s="177">
        <f t="shared" ca="1" si="11"/>
        <v>78.871365099695382</v>
      </c>
      <c r="P39" s="177">
        <f t="shared" ca="1" si="12"/>
        <v>8.9901556009415682</v>
      </c>
      <c r="Q39" s="177">
        <f t="shared" ca="1" si="13"/>
        <v>0</v>
      </c>
      <c r="R39" s="178">
        <f t="shared" ca="1" si="14"/>
        <v>577.77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577.77</v>
      </c>
      <c r="I40" s="180">
        <f t="shared" ca="1" si="5"/>
        <v>489.9</v>
      </c>
      <c r="J40" s="177">
        <f t="shared" ca="1" si="6"/>
        <v>78.87</v>
      </c>
      <c r="K40" s="177">
        <f t="shared" ca="1" si="7"/>
        <v>8.99</v>
      </c>
      <c r="L40" s="177">
        <f t="shared" ca="1" si="8"/>
        <v>0</v>
      </c>
      <c r="M40" s="178">
        <f t="shared" ca="1" si="9"/>
        <v>577.76</v>
      </c>
      <c r="N40" s="176">
        <f t="shared" ca="1" si="10"/>
        <v>489.90847929936302</v>
      </c>
      <c r="O40" s="177">
        <f t="shared" ca="1" si="11"/>
        <v>78.871365099695382</v>
      </c>
      <c r="P40" s="177">
        <f t="shared" ca="1" si="12"/>
        <v>8.9901556009415682</v>
      </c>
      <c r="Q40" s="177">
        <f t="shared" ca="1" si="13"/>
        <v>0</v>
      </c>
      <c r="R40" s="178">
        <f t="shared" ca="1" si="14"/>
        <v>577.77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577.78</v>
      </c>
      <c r="I41" s="180">
        <f t="shared" ca="1" si="5"/>
        <v>490.15</v>
      </c>
      <c r="J41" s="177">
        <f t="shared" ca="1" si="6"/>
        <v>78.63</v>
      </c>
      <c r="K41" s="177">
        <f t="shared" ca="1" si="7"/>
        <v>9</v>
      </c>
      <c r="L41" s="177">
        <f t="shared" ca="1" si="8"/>
        <v>0</v>
      </c>
      <c r="M41" s="178">
        <f t="shared" ca="1" si="9"/>
        <v>577.78</v>
      </c>
      <c r="N41" s="176">
        <f t="shared" ca="1" si="10"/>
        <v>490.15</v>
      </c>
      <c r="O41" s="177">
        <f t="shared" ca="1" si="11"/>
        <v>78.63</v>
      </c>
      <c r="P41" s="177">
        <f t="shared" ca="1" si="12"/>
        <v>9</v>
      </c>
      <c r="Q41" s="177">
        <f t="shared" ca="1" si="13"/>
        <v>0</v>
      </c>
      <c r="R41" s="178">
        <f t="shared" ca="1" si="14"/>
        <v>577.78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577.78</v>
      </c>
      <c r="I42" s="180">
        <f t="shared" ca="1" si="5"/>
        <v>490.15</v>
      </c>
      <c r="J42" s="177">
        <f t="shared" ca="1" si="6"/>
        <v>78.63</v>
      </c>
      <c r="K42" s="177">
        <f t="shared" ca="1" si="7"/>
        <v>9</v>
      </c>
      <c r="L42" s="177">
        <f t="shared" ca="1" si="8"/>
        <v>0</v>
      </c>
      <c r="M42" s="178">
        <f t="shared" ca="1" si="9"/>
        <v>577.78</v>
      </c>
      <c r="N42" s="176">
        <f t="shared" ca="1" si="10"/>
        <v>490.15</v>
      </c>
      <c r="O42" s="177">
        <f t="shared" ca="1" si="11"/>
        <v>78.63</v>
      </c>
      <c r="P42" s="177">
        <f t="shared" ca="1" si="12"/>
        <v>9</v>
      </c>
      <c r="Q42" s="177">
        <f t="shared" ca="1" si="13"/>
        <v>0</v>
      </c>
      <c r="R42" s="178">
        <f t="shared" ca="1" si="14"/>
        <v>577.78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591.28</v>
      </c>
      <c r="I43" s="180">
        <f t="shared" ca="1" si="5"/>
        <v>490.16</v>
      </c>
      <c r="J43" s="177">
        <f t="shared" ca="1" si="6"/>
        <v>96.18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591.28000000000009</v>
      </c>
      <c r="N43" s="176">
        <f t="shared" ca="1" si="10"/>
        <v>490.15999999999991</v>
      </c>
      <c r="O43" s="177">
        <f t="shared" ca="1" si="11"/>
        <v>96.179999999999993</v>
      </c>
      <c r="P43" s="177">
        <f t="shared" ca="1" si="12"/>
        <v>4.9399999999999995</v>
      </c>
      <c r="Q43" s="177">
        <f t="shared" ca="1" si="13"/>
        <v>0</v>
      </c>
      <c r="R43" s="178">
        <f t="shared" ca="1" si="14"/>
        <v>591.28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591.28</v>
      </c>
      <c r="I44" s="180">
        <f t="shared" ca="1" si="5"/>
        <v>490.16</v>
      </c>
      <c r="J44" s="177">
        <f t="shared" ca="1" si="6"/>
        <v>96.18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591.28000000000009</v>
      </c>
      <c r="N44" s="176">
        <f t="shared" ca="1" si="10"/>
        <v>490.15999999999991</v>
      </c>
      <c r="O44" s="177">
        <f t="shared" ca="1" si="11"/>
        <v>96.179999999999993</v>
      </c>
      <c r="P44" s="177">
        <f t="shared" ca="1" si="12"/>
        <v>4.9399999999999995</v>
      </c>
      <c r="Q44" s="177">
        <f t="shared" ca="1" si="13"/>
        <v>0</v>
      </c>
      <c r="R44" s="178">
        <f t="shared" ca="1" si="14"/>
        <v>591.28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573.72</v>
      </c>
      <c r="I45" s="180">
        <f t="shared" ca="1" si="5"/>
        <v>490.15</v>
      </c>
      <c r="J45" s="177">
        <f t="shared" ca="1" si="6"/>
        <v>78.63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573.72</v>
      </c>
      <c r="N45" s="176">
        <f t="shared" ca="1" si="10"/>
        <v>490.15</v>
      </c>
      <c r="O45" s="177">
        <f t="shared" ca="1" si="11"/>
        <v>78.63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573.72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573.72</v>
      </c>
      <c r="I46" s="180">
        <f t="shared" ca="1" si="5"/>
        <v>490.15</v>
      </c>
      <c r="J46" s="177">
        <f t="shared" ca="1" si="6"/>
        <v>78.63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573.72</v>
      </c>
      <c r="N46" s="176">
        <f t="shared" ca="1" si="10"/>
        <v>490.15</v>
      </c>
      <c r="O46" s="177">
        <f t="shared" ca="1" si="11"/>
        <v>78.63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573.72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573.72</v>
      </c>
      <c r="I47" s="180">
        <f t="shared" ca="1" si="5"/>
        <v>490.15</v>
      </c>
      <c r="J47" s="177">
        <f t="shared" ca="1" si="6"/>
        <v>78.63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573.72</v>
      </c>
      <c r="N47" s="176">
        <f t="shared" ca="1" si="10"/>
        <v>490.15</v>
      </c>
      <c r="O47" s="177">
        <f t="shared" ca="1" si="11"/>
        <v>78.63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573.72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573.72</v>
      </c>
      <c r="I48" s="180">
        <f t="shared" ca="1" si="5"/>
        <v>490.15</v>
      </c>
      <c r="J48" s="177">
        <f t="shared" ca="1" si="6"/>
        <v>78.63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573.72</v>
      </c>
      <c r="N48" s="176">
        <f t="shared" ca="1" si="10"/>
        <v>490.15</v>
      </c>
      <c r="O48" s="177">
        <f t="shared" ca="1" si="11"/>
        <v>78.63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573.72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573.72</v>
      </c>
      <c r="I49" s="180">
        <f t="shared" ca="1" si="5"/>
        <v>490.15</v>
      </c>
      <c r="J49" s="177">
        <f t="shared" ca="1" si="6"/>
        <v>78.63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573.72</v>
      </c>
      <c r="N49" s="176">
        <f t="shared" ca="1" si="10"/>
        <v>490.15</v>
      </c>
      <c r="O49" s="177">
        <f t="shared" ca="1" si="11"/>
        <v>78.63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573.72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573.72</v>
      </c>
      <c r="I50" s="180">
        <f t="shared" ca="1" si="5"/>
        <v>490.15</v>
      </c>
      <c r="J50" s="177">
        <f t="shared" ca="1" si="6"/>
        <v>78.63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573.72</v>
      </c>
      <c r="N50" s="176">
        <f t="shared" ca="1" si="10"/>
        <v>490.15</v>
      </c>
      <c r="O50" s="177">
        <f t="shared" ca="1" si="11"/>
        <v>78.63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573.72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573.72</v>
      </c>
      <c r="I51" s="180">
        <f t="shared" ca="1" si="5"/>
        <v>490.15</v>
      </c>
      <c r="J51" s="177">
        <f t="shared" ca="1" si="6"/>
        <v>78.63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573.72</v>
      </c>
      <c r="N51" s="176">
        <f t="shared" ca="1" si="10"/>
        <v>490.15</v>
      </c>
      <c r="O51" s="177">
        <f t="shared" ca="1" si="11"/>
        <v>78.63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573.72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573.72</v>
      </c>
      <c r="I52" s="180">
        <f t="shared" ca="1" si="5"/>
        <v>490.15</v>
      </c>
      <c r="J52" s="177">
        <f t="shared" ca="1" si="6"/>
        <v>78.63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573.72</v>
      </c>
      <c r="N52" s="176">
        <f t="shared" ca="1" si="10"/>
        <v>490.15</v>
      </c>
      <c r="O52" s="177">
        <f t="shared" ca="1" si="11"/>
        <v>78.63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573.72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573.72</v>
      </c>
      <c r="I53" s="180">
        <f t="shared" ca="1" si="5"/>
        <v>490.15</v>
      </c>
      <c r="J53" s="177">
        <f t="shared" ca="1" si="6"/>
        <v>78.63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573.72</v>
      </c>
      <c r="N53" s="176">
        <f t="shared" ca="1" si="10"/>
        <v>490.15</v>
      </c>
      <c r="O53" s="177">
        <f t="shared" ca="1" si="11"/>
        <v>78.63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573.72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573.72</v>
      </c>
      <c r="I54" s="180">
        <f t="shared" ca="1" si="5"/>
        <v>490.15</v>
      </c>
      <c r="J54" s="177">
        <f t="shared" ca="1" si="6"/>
        <v>78.63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573.72</v>
      </c>
      <c r="N54" s="176">
        <f t="shared" ca="1" si="10"/>
        <v>490.15</v>
      </c>
      <c r="O54" s="177">
        <f t="shared" ca="1" si="11"/>
        <v>78.63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573.72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545.23</v>
      </c>
      <c r="I55" s="180">
        <f t="shared" ca="1" si="5"/>
        <v>461.66</v>
      </c>
      <c r="J55" s="177">
        <f t="shared" ca="1" si="6"/>
        <v>78.63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545.23</v>
      </c>
      <c r="N55" s="176">
        <f t="shared" ca="1" si="10"/>
        <v>461.66</v>
      </c>
      <c r="O55" s="177">
        <f t="shared" ca="1" si="11"/>
        <v>78.63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545.23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497.14</v>
      </c>
      <c r="I56" s="180">
        <f t="shared" ca="1" si="5"/>
        <v>413.57</v>
      </c>
      <c r="J56" s="177">
        <f t="shared" ca="1" si="6"/>
        <v>78.63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497.14</v>
      </c>
      <c r="N56" s="176">
        <f t="shared" ca="1" si="10"/>
        <v>413.57</v>
      </c>
      <c r="O56" s="177">
        <f t="shared" ca="1" si="11"/>
        <v>78.63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497.14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497.14</v>
      </c>
      <c r="I57" s="180">
        <f t="shared" ca="1" si="5"/>
        <v>413.57</v>
      </c>
      <c r="J57" s="177">
        <f t="shared" ca="1" si="6"/>
        <v>78.63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497.14</v>
      </c>
      <c r="N57" s="176">
        <f t="shared" ca="1" si="10"/>
        <v>413.57</v>
      </c>
      <c r="O57" s="177">
        <f t="shared" ca="1" si="11"/>
        <v>78.63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497.14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449.05</v>
      </c>
      <c r="I58" s="180">
        <f t="shared" ca="1" si="5"/>
        <v>365.48</v>
      </c>
      <c r="J58" s="177">
        <f t="shared" ca="1" si="6"/>
        <v>78.63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449.05</v>
      </c>
      <c r="N58" s="176">
        <f t="shared" ca="1" si="10"/>
        <v>365.48</v>
      </c>
      <c r="O58" s="177">
        <f t="shared" ca="1" si="11"/>
        <v>78.63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449.05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400.96</v>
      </c>
      <c r="I59" s="180">
        <f t="shared" ca="1" si="5"/>
        <v>317.39</v>
      </c>
      <c r="J59" s="177">
        <f t="shared" ca="1" si="6"/>
        <v>78.63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400.96</v>
      </c>
      <c r="N59" s="176">
        <f t="shared" ca="1" si="10"/>
        <v>317.39</v>
      </c>
      <c r="O59" s="177">
        <f t="shared" ca="1" si="11"/>
        <v>78.63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400.96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400.96</v>
      </c>
      <c r="I60" s="180">
        <f t="shared" ca="1" si="5"/>
        <v>317.39</v>
      </c>
      <c r="J60" s="177">
        <f t="shared" ca="1" si="6"/>
        <v>78.63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400.96</v>
      </c>
      <c r="N60" s="176">
        <f t="shared" ca="1" si="10"/>
        <v>317.39</v>
      </c>
      <c r="O60" s="177">
        <f t="shared" ca="1" si="11"/>
        <v>78.63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400.96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400.96</v>
      </c>
      <c r="I61" s="180">
        <f t="shared" ca="1" si="5"/>
        <v>317.39</v>
      </c>
      <c r="J61" s="177">
        <f t="shared" ca="1" si="6"/>
        <v>78.63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400.96</v>
      </c>
      <c r="N61" s="176">
        <f t="shared" ca="1" si="10"/>
        <v>317.39</v>
      </c>
      <c r="O61" s="177">
        <f t="shared" ca="1" si="11"/>
        <v>78.63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400.96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400.96</v>
      </c>
      <c r="I62" s="180">
        <f t="shared" ca="1" si="5"/>
        <v>317.39</v>
      </c>
      <c r="J62" s="177">
        <f t="shared" ca="1" si="6"/>
        <v>78.63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400.96</v>
      </c>
      <c r="N62" s="176">
        <f t="shared" ca="1" si="10"/>
        <v>317.39</v>
      </c>
      <c r="O62" s="177">
        <f t="shared" ca="1" si="11"/>
        <v>78.63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400.96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449.05</v>
      </c>
      <c r="I63" s="180">
        <f t="shared" ca="1" si="5"/>
        <v>365.48</v>
      </c>
      <c r="J63" s="177">
        <f t="shared" ca="1" si="6"/>
        <v>78.63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449.05</v>
      </c>
      <c r="N63" s="176">
        <f t="shared" ca="1" si="10"/>
        <v>365.48</v>
      </c>
      <c r="O63" s="177">
        <f t="shared" ca="1" si="11"/>
        <v>78.63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449.05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449.05</v>
      </c>
      <c r="I64" s="180">
        <f t="shared" ca="1" si="5"/>
        <v>365.48</v>
      </c>
      <c r="J64" s="177">
        <f t="shared" ca="1" si="6"/>
        <v>78.63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449.05</v>
      </c>
      <c r="N64" s="176">
        <f t="shared" ca="1" si="10"/>
        <v>365.48</v>
      </c>
      <c r="O64" s="177">
        <f t="shared" ca="1" si="11"/>
        <v>78.63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449.05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449.05</v>
      </c>
      <c r="I65" s="180">
        <f t="shared" ca="1" si="5"/>
        <v>365.48</v>
      </c>
      <c r="J65" s="177">
        <f t="shared" ca="1" si="6"/>
        <v>78.63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449.05</v>
      </c>
      <c r="N65" s="176">
        <f t="shared" ca="1" si="10"/>
        <v>365.48</v>
      </c>
      <c r="O65" s="177">
        <f t="shared" ca="1" si="11"/>
        <v>78.63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449.05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497.14</v>
      </c>
      <c r="I66" s="180">
        <f t="shared" ca="1" si="5"/>
        <v>413.57</v>
      </c>
      <c r="J66" s="177">
        <f t="shared" ca="1" si="6"/>
        <v>78.63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497.14</v>
      </c>
      <c r="N66" s="176">
        <f t="shared" ca="1" si="10"/>
        <v>413.57</v>
      </c>
      <c r="O66" s="177">
        <f t="shared" ca="1" si="11"/>
        <v>78.63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497.14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497.14</v>
      </c>
      <c r="I67" s="180">
        <f t="shared" ca="1" si="5"/>
        <v>413.57</v>
      </c>
      <c r="J67" s="177">
        <f t="shared" ca="1" si="6"/>
        <v>78.63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497.14</v>
      </c>
      <c r="N67" s="176">
        <f t="shared" ca="1" si="10"/>
        <v>413.57</v>
      </c>
      <c r="O67" s="177">
        <f t="shared" ca="1" si="11"/>
        <v>78.63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497.14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497.14</v>
      </c>
      <c r="I68" s="180">
        <f t="shared" ref="I68:I98" ca="1" si="20">INDIRECT("BRPL_EOD!" &amp; $V$3 &amp; X68)</f>
        <v>413.57</v>
      </c>
      <c r="J68" s="177">
        <f t="shared" ref="J68:J98" ca="1" si="21">INDIRECT("BYPL_EOD!" &amp; $V$3 &amp; X68)</f>
        <v>78.63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497.14</v>
      </c>
      <c r="N68" s="176">
        <f t="shared" ref="N68:N98" ca="1" si="25">INDIRECT("BRPL_ISGS_exbus!" &amp; $V$3 &amp; X68)</f>
        <v>413.57</v>
      </c>
      <c r="O68" s="177">
        <f t="shared" ref="O68:O98" ca="1" si="26">INDIRECT("BYPL_ISGS_exbus!" &amp; $V$3 &amp; X68)</f>
        <v>78.63</v>
      </c>
      <c r="P68" s="177">
        <f t="shared" ref="P68:P98" ca="1" si="27">INDIRECT("TPDDL_ISGS_exbus!" &amp; $V$3 &amp; X68)</f>
        <v>4.9400000000000004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497.14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545.23</v>
      </c>
      <c r="I69" s="180">
        <f t="shared" ca="1" si="20"/>
        <v>461.66</v>
      </c>
      <c r="J69" s="177">
        <f t="shared" ca="1" si="21"/>
        <v>78.63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545.23</v>
      </c>
      <c r="N69" s="176">
        <f t="shared" ca="1" si="25"/>
        <v>461.66</v>
      </c>
      <c r="O69" s="177">
        <f t="shared" ca="1" si="26"/>
        <v>78.63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545.23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573.72</v>
      </c>
      <c r="I70" s="180">
        <f t="shared" ca="1" si="20"/>
        <v>490.15</v>
      </c>
      <c r="J70" s="177">
        <f t="shared" ca="1" si="21"/>
        <v>78.63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573.72</v>
      </c>
      <c r="N70" s="176">
        <f t="shared" ca="1" si="25"/>
        <v>490.15</v>
      </c>
      <c r="O70" s="177">
        <f t="shared" ca="1" si="26"/>
        <v>78.63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573.72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652.99</v>
      </c>
      <c r="I71" s="180">
        <f t="shared" ca="1" si="20"/>
        <v>490.16</v>
      </c>
      <c r="J71" s="177">
        <f t="shared" ca="1" si="21"/>
        <v>157.88999999999999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652.99</v>
      </c>
      <c r="N71" s="176">
        <f t="shared" ca="1" si="25"/>
        <v>490.16</v>
      </c>
      <c r="O71" s="177">
        <f t="shared" ca="1" si="26"/>
        <v>157.88999999999999</v>
      </c>
      <c r="P71" s="177">
        <f t="shared" ca="1" si="27"/>
        <v>4.9400000000000004</v>
      </c>
      <c r="Q71" s="177">
        <f t="shared" ca="1" si="28"/>
        <v>0</v>
      </c>
      <c r="R71" s="178">
        <f t="shared" ca="1" si="29"/>
        <v>652.99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657.04</v>
      </c>
      <c r="I72" s="180">
        <f t="shared" ca="1" si="20"/>
        <v>490.15</v>
      </c>
      <c r="J72" s="177">
        <f t="shared" ca="1" si="21"/>
        <v>157.88999999999999</v>
      </c>
      <c r="K72" s="177">
        <f t="shared" ca="1" si="22"/>
        <v>9</v>
      </c>
      <c r="L72" s="177">
        <f t="shared" ca="1" si="23"/>
        <v>0</v>
      </c>
      <c r="M72" s="178">
        <f t="shared" ca="1" si="24"/>
        <v>657.04</v>
      </c>
      <c r="N72" s="176">
        <f t="shared" ca="1" si="25"/>
        <v>490.15</v>
      </c>
      <c r="O72" s="177">
        <f t="shared" ca="1" si="26"/>
        <v>157.88999999999999</v>
      </c>
      <c r="P72" s="177">
        <f t="shared" ca="1" si="27"/>
        <v>9</v>
      </c>
      <c r="Q72" s="177">
        <f t="shared" ca="1" si="28"/>
        <v>0</v>
      </c>
      <c r="R72" s="178">
        <f t="shared" ca="1" si="29"/>
        <v>657.04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656.71</v>
      </c>
      <c r="I73" s="180">
        <f t="shared" ca="1" si="20"/>
        <v>489.9</v>
      </c>
      <c r="J73" s="177">
        <f t="shared" ca="1" si="21"/>
        <v>157.80000000000001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656.69</v>
      </c>
      <c r="N73" s="176">
        <f t="shared" ca="1" si="25"/>
        <v>489.91492028202038</v>
      </c>
      <c r="O73" s="177">
        <f t="shared" ca="1" si="26"/>
        <v>157.80480592060181</v>
      </c>
      <c r="P73" s="177">
        <f t="shared" ca="1" si="27"/>
        <v>8.9902737973777587</v>
      </c>
      <c r="Q73" s="177">
        <f t="shared" ca="1" si="28"/>
        <v>0</v>
      </c>
      <c r="R73" s="178">
        <f t="shared" ca="1" si="29"/>
        <v>656.70999999999992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657.04</v>
      </c>
      <c r="I74" s="180">
        <f t="shared" ca="1" si="20"/>
        <v>490.15</v>
      </c>
      <c r="J74" s="177">
        <f t="shared" ca="1" si="21"/>
        <v>157.88999999999999</v>
      </c>
      <c r="K74" s="177">
        <f t="shared" ca="1" si="22"/>
        <v>9</v>
      </c>
      <c r="L74" s="177">
        <f t="shared" ca="1" si="23"/>
        <v>0</v>
      </c>
      <c r="M74" s="178">
        <f t="shared" ca="1" si="24"/>
        <v>657.04</v>
      </c>
      <c r="N74" s="176">
        <f t="shared" ca="1" si="25"/>
        <v>490.15</v>
      </c>
      <c r="O74" s="177">
        <f t="shared" ca="1" si="26"/>
        <v>157.88999999999999</v>
      </c>
      <c r="P74" s="177">
        <f t="shared" ca="1" si="27"/>
        <v>9</v>
      </c>
      <c r="Q74" s="177">
        <f t="shared" ca="1" si="28"/>
        <v>0</v>
      </c>
      <c r="R74" s="178">
        <f t="shared" ca="1" si="29"/>
        <v>657.04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656.71</v>
      </c>
      <c r="I75" s="180">
        <f t="shared" ca="1" si="20"/>
        <v>489.9</v>
      </c>
      <c r="J75" s="177">
        <f t="shared" ca="1" si="21"/>
        <v>157.80000000000001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656.69</v>
      </c>
      <c r="N75" s="176">
        <f t="shared" ca="1" si="25"/>
        <v>489.91492028202038</v>
      </c>
      <c r="O75" s="177">
        <f t="shared" ca="1" si="26"/>
        <v>157.80480592060181</v>
      </c>
      <c r="P75" s="177">
        <f t="shared" ca="1" si="27"/>
        <v>8.9902737973777587</v>
      </c>
      <c r="Q75" s="177">
        <f t="shared" ca="1" si="28"/>
        <v>0</v>
      </c>
      <c r="R75" s="178">
        <f t="shared" ca="1" si="29"/>
        <v>656.70999999999992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656.71</v>
      </c>
      <c r="I76" s="180">
        <f t="shared" ca="1" si="20"/>
        <v>489.9</v>
      </c>
      <c r="J76" s="177">
        <f t="shared" ca="1" si="21"/>
        <v>157.80000000000001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656.69</v>
      </c>
      <c r="N76" s="176">
        <f t="shared" ca="1" si="25"/>
        <v>489.91492028202038</v>
      </c>
      <c r="O76" s="177">
        <f t="shared" ca="1" si="26"/>
        <v>157.80480592060181</v>
      </c>
      <c r="P76" s="177">
        <f t="shared" ca="1" si="27"/>
        <v>8.9902737973777587</v>
      </c>
      <c r="Q76" s="177">
        <f t="shared" ca="1" si="28"/>
        <v>0</v>
      </c>
      <c r="R76" s="178">
        <f t="shared" ca="1" si="29"/>
        <v>656.70999999999992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656.71</v>
      </c>
      <c r="I77" s="180">
        <f t="shared" ca="1" si="20"/>
        <v>489.9</v>
      </c>
      <c r="J77" s="177">
        <f t="shared" ca="1" si="21"/>
        <v>157.80000000000001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656.69</v>
      </c>
      <c r="N77" s="176">
        <f t="shared" ca="1" si="25"/>
        <v>489.91492028202038</v>
      </c>
      <c r="O77" s="177">
        <f t="shared" ca="1" si="26"/>
        <v>157.80480592060181</v>
      </c>
      <c r="P77" s="177">
        <f t="shared" ca="1" si="27"/>
        <v>8.9902737973777587</v>
      </c>
      <c r="Q77" s="177">
        <f t="shared" ca="1" si="28"/>
        <v>0</v>
      </c>
      <c r="R77" s="178">
        <f t="shared" ca="1" si="29"/>
        <v>656.70999999999992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657.04</v>
      </c>
      <c r="I78" s="180">
        <f t="shared" ca="1" si="20"/>
        <v>490.15</v>
      </c>
      <c r="J78" s="177">
        <f t="shared" ca="1" si="21"/>
        <v>157.88999999999999</v>
      </c>
      <c r="K78" s="177">
        <f t="shared" ca="1" si="22"/>
        <v>9</v>
      </c>
      <c r="L78" s="177">
        <f t="shared" ca="1" si="23"/>
        <v>0</v>
      </c>
      <c r="M78" s="178">
        <f t="shared" ca="1" si="24"/>
        <v>657.04</v>
      </c>
      <c r="N78" s="176">
        <f t="shared" ca="1" si="25"/>
        <v>490.15</v>
      </c>
      <c r="O78" s="177">
        <f t="shared" ca="1" si="26"/>
        <v>157.88999999999999</v>
      </c>
      <c r="P78" s="177">
        <f t="shared" ca="1" si="27"/>
        <v>9</v>
      </c>
      <c r="Q78" s="177">
        <f t="shared" ca="1" si="28"/>
        <v>0</v>
      </c>
      <c r="R78" s="178">
        <f t="shared" ca="1" si="29"/>
        <v>657.04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615.35</v>
      </c>
      <c r="I79" s="180">
        <f t="shared" ca="1" si="20"/>
        <v>490.15</v>
      </c>
      <c r="J79" s="177">
        <f t="shared" ca="1" si="21"/>
        <v>120.25</v>
      </c>
      <c r="K79" s="177">
        <f t="shared" ca="1" si="22"/>
        <v>4.9400000000000004</v>
      </c>
      <c r="L79" s="177">
        <f t="shared" ca="1" si="23"/>
        <v>0</v>
      </c>
      <c r="M79" s="178">
        <f t="shared" ca="1" si="24"/>
        <v>615.34</v>
      </c>
      <c r="N79" s="176">
        <f t="shared" ca="1" si="25"/>
        <v>490.15796551499983</v>
      </c>
      <c r="O79" s="177">
        <f t="shared" ca="1" si="26"/>
        <v>120.2519542041798</v>
      </c>
      <c r="P79" s="177">
        <f t="shared" ca="1" si="27"/>
        <v>4.9400802808203599</v>
      </c>
      <c r="Q79" s="177">
        <f t="shared" ca="1" si="28"/>
        <v>0</v>
      </c>
      <c r="R79" s="178">
        <f t="shared" ca="1" si="29"/>
        <v>615.34999999999991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606.11</v>
      </c>
      <c r="I80" s="180">
        <f t="shared" ca="1" si="20"/>
        <v>490.16</v>
      </c>
      <c r="J80" s="177">
        <f t="shared" ca="1" si="21"/>
        <v>111.01</v>
      </c>
      <c r="K80" s="177">
        <f t="shared" ca="1" si="22"/>
        <v>4.9400000000000004</v>
      </c>
      <c r="L80" s="177">
        <f t="shared" ca="1" si="23"/>
        <v>0</v>
      </c>
      <c r="M80" s="178">
        <f t="shared" ca="1" si="24"/>
        <v>606.11000000000013</v>
      </c>
      <c r="N80" s="176">
        <f t="shared" ca="1" si="25"/>
        <v>490.15999999999991</v>
      </c>
      <c r="O80" s="177">
        <f t="shared" ca="1" si="26"/>
        <v>111.00999999999999</v>
      </c>
      <c r="P80" s="177">
        <f t="shared" ca="1" si="27"/>
        <v>4.9399999999999995</v>
      </c>
      <c r="Q80" s="177">
        <f t="shared" ca="1" si="28"/>
        <v>0</v>
      </c>
      <c r="R80" s="178">
        <f t="shared" ca="1" si="29"/>
        <v>606.1099999999999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606.11</v>
      </c>
      <c r="I81" s="180">
        <f t="shared" ca="1" si="20"/>
        <v>490.16</v>
      </c>
      <c r="J81" s="177">
        <f t="shared" ca="1" si="21"/>
        <v>111.01</v>
      </c>
      <c r="K81" s="177">
        <f t="shared" ca="1" si="22"/>
        <v>4.9400000000000004</v>
      </c>
      <c r="L81" s="177">
        <f t="shared" ca="1" si="23"/>
        <v>0</v>
      </c>
      <c r="M81" s="178">
        <f t="shared" ca="1" si="24"/>
        <v>606.11000000000013</v>
      </c>
      <c r="N81" s="176">
        <f t="shared" ca="1" si="25"/>
        <v>490.15999999999991</v>
      </c>
      <c r="O81" s="177">
        <f t="shared" ca="1" si="26"/>
        <v>111.00999999999999</v>
      </c>
      <c r="P81" s="177">
        <f t="shared" ca="1" si="27"/>
        <v>4.9399999999999995</v>
      </c>
      <c r="Q81" s="177">
        <f t="shared" ca="1" si="28"/>
        <v>0</v>
      </c>
      <c r="R81" s="178">
        <f t="shared" ca="1" si="29"/>
        <v>606.1099999999999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606.11</v>
      </c>
      <c r="I82" s="180">
        <f t="shared" ca="1" si="20"/>
        <v>490.16</v>
      </c>
      <c r="J82" s="177">
        <f t="shared" ca="1" si="21"/>
        <v>111.01</v>
      </c>
      <c r="K82" s="177">
        <f t="shared" ca="1" si="22"/>
        <v>4.9400000000000004</v>
      </c>
      <c r="L82" s="177">
        <f t="shared" ca="1" si="23"/>
        <v>0</v>
      </c>
      <c r="M82" s="178">
        <f t="shared" ca="1" si="24"/>
        <v>606.11000000000013</v>
      </c>
      <c r="N82" s="176">
        <f t="shared" ca="1" si="25"/>
        <v>490.15999999999991</v>
      </c>
      <c r="O82" s="177">
        <f t="shared" ca="1" si="26"/>
        <v>111.00999999999999</v>
      </c>
      <c r="P82" s="177">
        <f t="shared" ca="1" si="27"/>
        <v>4.9399999999999995</v>
      </c>
      <c r="Q82" s="177">
        <f t="shared" ca="1" si="28"/>
        <v>0</v>
      </c>
      <c r="R82" s="178">
        <f t="shared" ca="1" si="29"/>
        <v>606.1099999999999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652.99</v>
      </c>
      <c r="I83" s="180">
        <f t="shared" ca="1" si="20"/>
        <v>490.16</v>
      </c>
      <c r="J83" s="177">
        <f t="shared" ca="1" si="21"/>
        <v>157.88999999999999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652.99</v>
      </c>
      <c r="N83" s="176">
        <f t="shared" ca="1" si="25"/>
        <v>490.16</v>
      </c>
      <c r="O83" s="177">
        <f t="shared" ca="1" si="26"/>
        <v>157.88999999999999</v>
      </c>
      <c r="P83" s="177">
        <f t="shared" ca="1" si="27"/>
        <v>4.9400000000000004</v>
      </c>
      <c r="Q83" s="177">
        <f t="shared" ca="1" si="28"/>
        <v>0</v>
      </c>
      <c r="R83" s="178">
        <f t="shared" ca="1" si="29"/>
        <v>652.99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652.99</v>
      </c>
      <c r="I84" s="180">
        <f t="shared" ca="1" si="20"/>
        <v>490.16</v>
      </c>
      <c r="J84" s="177">
        <f t="shared" ca="1" si="21"/>
        <v>157.88999999999999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652.99</v>
      </c>
      <c r="N84" s="176">
        <f t="shared" ca="1" si="25"/>
        <v>490.16</v>
      </c>
      <c r="O84" s="177">
        <f t="shared" ca="1" si="26"/>
        <v>157.88999999999999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652.99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589.05999999999995</v>
      </c>
      <c r="I85" s="180">
        <f t="shared" ca="1" si="20"/>
        <v>426.23</v>
      </c>
      <c r="J85" s="177">
        <f t="shared" ca="1" si="21"/>
        <v>157.88999999999999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589.06000000000006</v>
      </c>
      <c r="N85" s="176">
        <f t="shared" ca="1" si="25"/>
        <v>426.22999999999996</v>
      </c>
      <c r="O85" s="177">
        <f t="shared" ca="1" si="26"/>
        <v>157.88999999999996</v>
      </c>
      <c r="P85" s="177">
        <f t="shared" ca="1" si="27"/>
        <v>4.9399999999999995</v>
      </c>
      <c r="Q85" s="177">
        <f t="shared" ca="1" si="28"/>
        <v>0</v>
      </c>
      <c r="R85" s="178">
        <f t="shared" ca="1" si="29"/>
        <v>589.05999999999995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594.87</v>
      </c>
      <c r="I86" s="180">
        <f t="shared" ca="1" si="20"/>
        <v>432.55</v>
      </c>
      <c r="J86" s="177">
        <f t="shared" ca="1" si="21"/>
        <v>157.38999999999999</v>
      </c>
      <c r="K86" s="177">
        <f t="shared" ca="1" si="22"/>
        <v>4.93</v>
      </c>
      <c r="L86" s="177">
        <f t="shared" ca="1" si="23"/>
        <v>0</v>
      </c>
      <c r="M86" s="178">
        <f t="shared" ca="1" si="24"/>
        <v>594.87</v>
      </c>
      <c r="N86" s="176">
        <f t="shared" ca="1" si="25"/>
        <v>432.55</v>
      </c>
      <c r="O86" s="177">
        <f t="shared" ca="1" si="26"/>
        <v>157.38999999999999</v>
      </c>
      <c r="P86" s="177">
        <f t="shared" ca="1" si="27"/>
        <v>4.93</v>
      </c>
      <c r="Q86" s="177">
        <f t="shared" ca="1" si="28"/>
        <v>0</v>
      </c>
      <c r="R86" s="178">
        <f t="shared" ca="1" si="29"/>
        <v>594.87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461.48</v>
      </c>
      <c r="I87" s="180">
        <f t="shared" ca="1" si="20"/>
        <v>361.48</v>
      </c>
      <c r="J87" s="177">
        <f t="shared" ca="1" si="21"/>
        <v>95.02</v>
      </c>
      <c r="K87" s="177">
        <f t="shared" ca="1" si="22"/>
        <v>4.9800000000000004</v>
      </c>
      <c r="L87" s="177">
        <f t="shared" ca="1" si="23"/>
        <v>0</v>
      </c>
      <c r="M87" s="178">
        <f t="shared" ca="1" si="24"/>
        <v>461.48</v>
      </c>
      <c r="N87" s="176">
        <f t="shared" ca="1" si="25"/>
        <v>361.48</v>
      </c>
      <c r="O87" s="177">
        <f t="shared" ca="1" si="26"/>
        <v>95.02</v>
      </c>
      <c r="P87" s="177">
        <f t="shared" ca="1" si="27"/>
        <v>4.9800000000000004</v>
      </c>
      <c r="Q87" s="177">
        <f t="shared" ca="1" si="28"/>
        <v>0</v>
      </c>
      <c r="R87" s="178">
        <f t="shared" ca="1" si="29"/>
        <v>461.48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384.92</v>
      </c>
      <c r="I88" s="180">
        <f t="shared" ca="1" si="20"/>
        <v>295.33999999999997</v>
      </c>
      <c r="J88" s="177">
        <f t="shared" ca="1" si="21"/>
        <v>84.64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384.91999999999996</v>
      </c>
      <c r="N88" s="176">
        <f t="shared" ca="1" si="25"/>
        <v>295.34000000000003</v>
      </c>
      <c r="O88" s="177">
        <f t="shared" ca="1" si="26"/>
        <v>84.640000000000015</v>
      </c>
      <c r="P88" s="177">
        <f t="shared" ca="1" si="27"/>
        <v>4.9400000000000013</v>
      </c>
      <c r="Q88" s="177">
        <f t="shared" ca="1" si="28"/>
        <v>0</v>
      </c>
      <c r="R88" s="178">
        <f t="shared" ca="1" si="29"/>
        <v>384.92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322.33999999999997</v>
      </c>
      <c r="I89" s="180">
        <f t="shared" ca="1" si="20"/>
        <v>269.31</v>
      </c>
      <c r="J89" s="177">
        <f t="shared" ca="1" si="21"/>
        <v>48.09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322.33999999999997</v>
      </c>
      <c r="N89" s="176">
        <f t="shared" ca="1" si="25"/>
        <v>269.31</v>
      </c>
      <c r="O89" s="177">
        <f t="shared" ca="1" si="26"/>
        <v>48.09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322.33999999999997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322.33999999999997</v>
      </c>
      <c r="I90" s="180">
        <f t="shared" ca="1" si="20"/>
        <v>269.31</v>
      </c>
      <c r="J90" s="177">
        <f t="shared" ca="1" si="21"/>
        <v>48.09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322.33999999999997</v>
      </c>
      <c r="N90" s="176">
        <f t="shared" ca="1" si="25"/>
        <v>269.31</v>
      </c>
      <c r="O90" s="177">
        <f t="shared" ca="1" si="26"/>
        <v>48.09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322.33999999999997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322.33999999999997</v>
      </c>
      <c r="I91" s="180">
        <f t="shared" ca="1" si="20"/>
        <v>269.31</v>
      </c>
      <c r="J91" s="177">
        <f t="shared" ca="1" si="21"/>
        <v>48.09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322.33999999999997</v>
      </c>
      <c r="N91" s="176">
        <f t="shared" ca="1" si="25"/>
        <v>269.31</v>
      </c>
      <c r="O91" s="177">
        <f t="shared" ca="1" si="26"/>
        <v>48.09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322.33999999999997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322.33999999999997</v>
      </c>
      <c r="I92" s="180">
        <f t="shared" ca="1" si="20"/>
        <v>269.31</v>
      </c>
      <c r="J92" s="177">
        <f t="shared" ca="1" si="21"/>
        <v>48.09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322.33999999999997</v>
      </c>
      <c r="N92" s="176">
        <f t="shared" ca="1" si="25"/>
        <v>269.31</v>
      </c>
      <c r="O92" s="177">
        <f t="shared" ca="1" si="26"/>
        <v>48.09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322.33999999999997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322.33999999999997</v>
      </c>
      <c r="I93" s="180">
        <f t="shared" ca="1" si="20"/>
        <v>269.31</v>
      </c>
      <c r="J93" s="177">
        <f t="shared" ca="1" si="21"/>
        <v>48.09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322.33999999999997</v>
      </c>
      <c r="N93" s="176">
        <f t="shared" ca="1" si="25"/>
        <v>269.31</v>
      </c>
      <c r="O93" s="177">
        <f t="shared" ca="1" si="26"/>
        <v>48.09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322.33999999999997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322.33999999999997</v>
      </c>
      <c r="I94" s="180">
        <f t="shared" ca="1" si="20"/>
        <v>269.31</v>
      </c>
      <c r="J94" s="177">
        <f t="shared" ca="1" si="21"/>
        <v>48.09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322.33999999999997</v>
      </c>
      <c r="N94" s="176">
        <f t="shared" ca="1" si="25"/>
        <v>269.31</v>
      </c>
      <c r="O94" s="177">
        <f t="shared" ca="1" si="26"/>
        <v>48.09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322.33999999999997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322.33999999999997</v>
      </c>
      <c r="I95" s="180">
        <f t="shared" ca="1" si="20"/>
        <v>269.31</v>
      </c>
      <c r="J95" s="177">
        <f t="shared" ca="1" si="21"/>
        <v>48.09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322.33999999999997</v>
      </c>
      <c r="N95" s="176">
        <f t="shared" ca="1" si="25"/>
        <v>269.31</v>
      </c>
      <c r="O95" s="177">
        <f t="shared" ca="1" si="26"/>
        <v>48.09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322.33999999999997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322.33999999999997</v>
      </c>
      <c r="I96" s="180">
        <f t="shared" ca="1" si="20"/>
        <v>269.31</v>
      </c>
      <c r="J96" s="177">
        <f t="shared" ca="1" si="21"/>
        <v>48.09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322.33999999999997</v>
      </c>
      <c r="N96" s="176">
        <f t="shared" ca="1" si="25"/>
        <v>269.31</v>
      </c>
      <c r="O96" s="177">
        <f t="shared" ca="1" si="26"/>
        <v>48.09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322.33999999999997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322.33999999999997</v>
      </c>
      <c r="I97" s="180">
        <f t="shared" ca="1" si="20"/>
        <v>269.31</v>
      </c>
      <c r="J97" s="177">
        <f t="shared" ca="1" si="21"/>
        <v>48.09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322.33999999999997</v>
      </c>
      <c r="N97" s="176">
        <f t="shared" ca="1" si="25"/>
        <v>269.31</v>
      </c>
      <c r="O97" s="177">
        <f t="shared" ca="1" si="26"/>
        <v>48.09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322.33999999999997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322.33999999999997</v>
      </c>
      <c r="I98" s="185">
        <f t="shared" ca="1" si="20"/>
        <v>269.31</v>
      </c>
      <c r="J98" s="182">
        <f t="shared" ca="1" si="21"/>
        <v>48.09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322.33999999999997</v>
      </c>
      <c r="N98" s="181">
        <f t="shared" ca="1" si="25"/>
        <v>269.31</v>
      </c>
      <c r="O98" s="182">
        <f t="shared" ca="1" si="26"/>
        <v>48.09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322.33999999999997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16.394309999999994</v>
      </c>
      <c r="C99" s="57">
        <f t="shared" ref="C99:R99" ca="1" si="30">SUM(C3:C98)/4000</f>
        <v>12.230155259999989</v>
      </c>
      <c r="D99" s="55">
        <f t="shared" ca="1" si="30"/>
        <v>3.9395526929999924</v>
      </c>
      <c r="E99" s="55">
        <f t="shared" ca="1" si="30"/>
        <v>0.22460204699999992</v>
      </c>
      <c r="F99" s="56">
        <f t="shared" ca="1" si="30"/>
        <v>0</v>
      </c>
      <c r="G99" s="60">
        <f t="shared" ca="1" si="30"/>
        <v>0</v>
      </c>
      <c r="H99" s="60">
        <f t="shared" ca="1" si="30"/>
        <v>11.409742499999991</v>
      </c>
      <c r="I99" s="168">
        <f t="shared" ca="1" si="30"/>
        <v>9.0948649999999986</v>
      </c>
      <c r="J99" s="55">
        <f t="shared" ca="1" si="30"/>
        <v>2.1789750000000021</v>
      </c>
      <c r="K99" s="55">
        <f t="shared" ca="1" si="30"/>
        <v>0.13578750000000009</v>
      </c>
      <c r="L99" s="55">
        <f t="shared" ca="1" si="30"/>
        <v>0</v>
      </c>
      <c r="M99" s="56">
        <f t="shared" ca="1" si="30"/>
        <v>11.409627499999994</v>
      </c>
      <c r="N99" s="57">
        <f t="shared" ca="1" si="30"/>
        <v>9.0949514538777692</v>
      </c>
      <c r="O99" s="55">
        <f t="shared" ca="1" si="30"/>
        <v>2.1790019445320921</v>
      </c>
      <c r="P99" s="55">
        <f t="shared" ca="1" si="30"/>
        <v>0.13578910159013377</v>
      </c>
      <c r="Q99" s="55">
        <f t="shared" ca="1" si="30"/>
        <v>0</v>
      </c>
      <c r="R99" s="56">
        <f t="shared" ca="1" si="30"/>
        <v>11.409742499999991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-7.564819236506537E-3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-7.564819236506537E-3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-5.9402560455197317E-3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-7.564819236506537E-3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-5.9402560455197317E-3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-7.564819236506537E-3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-5.9402560455197317E-3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-7.564819236506537E-3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-7.564819236506537E-3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1.4335887611736098E-3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-7.564819236506537E-3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1.4335887611736098E-3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-7.564819236506537E-3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1.4335887611736098E-3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-7.564819236506537E-3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1.4335887611736098E-3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-3.647858384702829E-3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-7.564819236506537E-3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1.4335887611736098E-3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-3.647858384702829E-3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-7.564819236506537E-3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1.4335887611736098E-3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-3.647858384702829E-3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-7.564819236506537E-3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1.4335887611736098E-3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-3.647858384702829E-3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-7.564819236506537E-3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-3.6625082074834836E-3</v>
      </c>
      <c r="O15" s="25">
        <f>BRPL_EOD!O15-BRPL_ISGS_exbus!O15</f>
        <v>0</v>
      </c>
      <c r="P15" s="25">
        <f>BRPL_EOD!P15-BRPL_ISGS_exbus!P15</f>
        <v>1.4335887611736098E-3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-3.647858384702829E-3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-7.564819236506537E-3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-3.6625082074834836E-3</v>
      </c>
      <c r="O16" s="25">
        <f>BRPL_EOD!O16-BRPL_ISGS_exbus!O16</f>
        <v>0</v>
      </c>
      <c r="P16" s="25">
        <f>BRPL_EOD!P16-BRPL_ISGS_exbus!P16</f>
        <v>1.4335887611736098E-3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-3.647858384702829E-3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-7.564819236506537E-3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-3.6625082074834836E-3</v>
      </c>
      <c r="O17" s="25">
        <f>BRPL_EOD!O17-BRPL_ISGS_exbus!O17</f>
        <v>0</v>
      </c>
      <c r="P17" s="25">
        <f>BRPL_EOD!P17-BRPL_ISGS_exbus!P17</f>
        <v>1.4335887611736098E-3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-3.647858384702829E-3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-7.564819236506537E-3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-3.6625082074834836E-3</v>
      </c>
      <c r="O18" s="25">
        <f>BRPL_EOD!O18-BRPL_ISGS_exbus!O18</f>
        <v>0</v>
      </c>
      <c r="P18" s="25">
        <f>BRPL_EOD!P18-BRPL_ISGS_exbus!P18</f>
        <v>1.4335887611736098E-3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-3.647858384702829E-3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-7.564819236506537E-3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-3.6625082074834836E-3</v>
      </c>
      <c r="O19" s="25">
        <f>BRPL_EOD!O19-BRPL_ISGS_exbus!O19</f>
        <v>0</v>
      </c>
      <c r="P19" s="25">
        <f>BRPL_EOD!P19-BRPL_ISGS_exbus!P19</f>
        <v>1.4335887611736098E-3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-3.647858384702829E-3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-7.564819236506537E-3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1.4335887611736098E-3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-3.647858384702829E-3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-7.564819236506537E-3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1.4335887611736098E-3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-3.647858384702829E-3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-7.564819236506537E-3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1.4831918168738412E-3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-7.564819236506537E-3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1.4831918168738412E-3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-7.564819236506537E-3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5.8283031522474715E-3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1.4831918168738412E-3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-7.564819236506537E-3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5.8283031522474715E-3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1.4831918168738412E-3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-7.564819236506537E-3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5.8283031522474715E-3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1.4831918168738412E-3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-7.564819236506537E-3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5.8283031522474715E-3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1.4831918168738412E-3</v>
      </c>
      <c r="V27" s="25">
        <f>BRPL_EOD!V27-BRPL_ISGS_exbus!V27</f>
        <v>0</v>
      </c>
      <c r="W27" s="25">
        <f>BRPL_EOD!W27-BRPL_ISGS_exbus!W27</f>
        <v>4.3916705662141453E-3</v>
      </c>
      <c r="X27" s="25">
        <f>BRPL_EOD!X27-BRPL_ISGS_exbus!X27</f>
        <v>-4.2511864032661606E-3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-7.564819236506537E-3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5.8283031522474715E-3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1.4831918168738412E-3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-4.2518326865064182E-3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-7.564819236506537E-3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5.8283031522474715E-3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1.4831918168738412E-3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-4.3920908708443562E-3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1.4831918168738412E-3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-4.3920908708443562E-3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1.4831918168738412E-3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-4.3920908708443562E-3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1.4831918168738412E-3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-4.3920908708443562E-3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-7.4549808429082987E-3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1.4831918168738412E-3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-4.3920908708443562E-3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-1.492028202039819E-2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1.4831918168738412E-3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-4.3920908708443562E-3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-1.3399999999137435E-3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1.4831918168738412E-3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-4.3920908708443562E-3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-1.6438769860542379E-2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1.4831918168738412E-3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-4.3920908708443562E-3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-8.3268178264006565E-3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1.4831918168738412E-3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-4.3920908708443562E-3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-8.4792993630458113E-3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1.4831918168738412E-3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-4.3920908708443562E-3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-8.4792993630458113E-3</v>
      </c>
      <c r="L39" s="25">
        <f>BRPL_EOD!L39-BRPL_ISGS_exbus!L39</f>
        <v>1.4443797320851104E-4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1.4831918168738412E-3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-4.3920908708443562E-3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-8.4792993630458113E-3</v>
      </c>
      <c r="L40" s="25">
        <f>BRPL_EOD!L40-BRPL_ISGS_exbus!L40</f>
        <v>1.4443797320851104E-4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1.4831918168738412E-3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-4.3920908708443562E-3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1.4831918168738412E-3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-4.3920908708443562E-3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1.4831918168738412E-3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-4.3920908708443562E-3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1.537627853416268E-4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-4.3920908708443562E-3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-4.3920908708443562E-3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-4.3920908708443562E-3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-4.3920908708443562E-3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-4.3920908708443562E-3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-4.3920908708443562E-3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-4.3920908708443562E-3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-4.3920908708443562E-3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4.3920161078574438E-3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-4.3920908708443562E-3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4.3920161078574438E-3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-4.3920908708443562E-3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4.3920161078574438E-3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4.9235127478741703E-3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-4.4344703770198279E-3</v>
      </c>
      <c r="W53" s="25">
        <f>BRPL_EOD!W53-BRPL_ISGS_exbus!W53</f>
        <v>0</v>
      </c>
      <c r="X53" s="25">
        <f>BRPL_EOD!X53-BRPL_ISGS_exbus!X53</f>
        <v>-4.3920908708443562E-3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4.3920161078574438E-3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4.9235127478741703E-3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-4.4344703770198279E-3</v>
      </c>
      <c r="W54" s="25">
        <f>BRPL_EOD!W54-BRPL_ISGS_exbus!W54</f>
        <v>0</v>
      </c>
      <c r="X54" s="25">
        <f>BRPL_EOD!X54-BRPL_ISGS_exbus!X54</f>
        <v>-4.3920908708443562E-3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4.3920161078574438E-3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5.8283031522474715E-3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-4.7914645974778125E-3</v>
      </c>
      <c r="W55" s="25">
        <f>BRPL_EOD!W55-BRPL_ISGS_exbus!W55</f>
        <v>0</v>
      </c>
      <c r="X55" s="25">
        <f>BRPL_EOD!X55-BRPL_ISGS_exbus!X55</f>
        <v>-4.3920908708443562E-3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4.3920161078574438E-3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5.8283031522474715E-3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-5.0356778797144841E-3</v>
      </c>
      <c r="W56" s="25">
        <f>BRPL_EOD!W56-BRPL_ISGS_exbus!W56</f>
        <v>0</v>
      </c>
      <c r="X56" s="25">
        <f>BRPL_EOD!X56-BRPL_ISGS_exbus!X56</f>
        <v>-5.0957901159236485E-3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4.3920161078574438E-3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5.8283031522474715E-3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-5.645714285714476E-3</v>
      </c>
      <c r="W57" s="25">
        <f>BRPL_EOD!W57-BRPL_ISGS_exbus!W57</f>
        <v>0</v>
      </c>
      <c r="X57" s="25">
        <f>BRPL_EOD!X57-BRPL_ISGS_exbus!X57</f>
        <v>-5.0957901159236485E-3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4.3920161078574438E-3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5.8283031522474715E-3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-5.645714285714476E-3</v>
      </c>
      <c r="W58" s="25">
        <f>BRPL_EOD!W58-BRPL_ISGS_exbus!W58</f>
        <v>0</v>
      </c>
      <c r="X58" s="25">
        <f>BRPL_EOD!X58-BRPL_ISGS_exbus!X58</f>
        <v>-5.0957901159236485E-3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4.3920161078574438E-3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5.8283031522474715E-3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-5.645714285714476E-3</v>
      </c>
      <c r="W59" s="25">
        <f>BRPL_EOD!W59-BRPL_ISGS_exbus!W59</f>
        <v>0</v>
      </c>
      <c r="X59" s="25">
        <f>BRPL_EOD!X59-BRPL_ISGS_exbus!X59</f>
        <v>-4.3920908708443562E-3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4.3920161078574438E-3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5.8283031522474715E-3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-5.645714285714476E-3</v>
      </c>
      <c r="W60" s="25">
        <f>BRPL_EOD!W60-BRPL_ISGS_exbus!W60</f>
        <v>0</v>
      </c>
      <c r="X60" s="25">
        <f>BRPL_EOD!X60-BRPL_ISGS_exbus!X60</f>
        <v>-4.3920908708443562E-3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4.3920161078574438E-3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5.8283031522474715E-3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-5.645714285714476E-3</v>
      </c>
      <c r="W61" s="25">
        <f>BRPL_EOD!W61-BRPL_ISGS_exbus!W61</f>
        <v>0</v>
      </c>
      <c r="X61" s="25">
        <f>BRPL_EOD!X61-BRPL_ISGS_exbus!X61</f>
        <v>-4.3920908708443562E-3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4.3920161078574438E-3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5.8283031522474715E-3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-5.645714285714476E-3</v>
      </c>
      <c r="W62" s="25">
        <f>BRPL_EOD!W62-BRPL_ISGS_exbus!W62</f>
        <v>0</v>
      </c>
      <c r="X62" s="25">
        <f>BRPL_EOD!X62-BRPL_ISGS_exbus!X62</f>
        <v>-4.3920908708443562E-3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4.3920161078574438E-3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5.8283031522474715E-3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-5.645714285714476E-3</v>
      </c>
      <c r="W63" s="25">
        <f>BRPL_EOD!W63-BRPL_ISGS_exbus!W63</f>
        <v>0</v>
      </c>
      <c r="X63" s="25">
        <f>BRPL_EOD!X63-BRPL_ISGS_exbus!X63</f>
        <v>-4.3920908708443562E-3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4.3920161078574438E-3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5.8283031522474715E-3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-5.645714285714476E-3</v>
      </c>
      <c r="W64" s="25">
        <f>BRPL_EOD!W64-BRPL_ISGS_exbus!W64</f>
        <v>0</v>
      </c>
      <c r="X64" s="25">
        <f>BRPL_EOD!X64-BRPL_ISGS_exbus!X64</f>
        <v>-4.3920908708443562E-3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4.3920161078574438E-3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5.8243967828417453E-3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-4.3920908708443562E-3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4.3920161078574438E-3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5.8243967828417453E-3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-4.4344703770198279E-3</v>
      </c>
      <c r="W66" s="25">
        <f>BRPL_EOD!W66-BRPL_ISGS_exbus!W66</f>
        <v>0</v>
      </c>
      <c r="X66" s="25">
        <f>BRPL_EOD!X66-BRPL_ISGS_exbus!X66</f>
        <v>-4.3920908708443562E-3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4.3920161078574438E-3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-4.4344703770198279E-3</v>
      </c>
      <c r="W67" s="25">
        <f>BRPL_EOD!W67-BRPL_ISGS_exbus!W67</f>
        <v>0</v>
      </c>
      <c r="X67" s="25">
        <f>BRPL_EOD!X67-BRPL_ISGS_exbus!X67</f>
        <v>-4.3920908708443562E-3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4.3920161078574438E-3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-4.4344703770198279E-3</v>
      </c>
      <c r="W68" s="25">
        <f>BRPL_EOD!W68-BRPL_ISGS_exbus!W68</f>
        <v>0</v>
      </c>
      <c r="X68" s="25">
        <f>BRPL_EOD!X68-BRPL_ISGS_exbus!X68</f>
        <v>-4.3920908708443562E-3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-4.4344703770198279E-3</v>
      </c>
      <c r="W69" s="25">
        <f>BRPL_EOD!W69-BRPL_ISGS_exbus!W69</f>
        <v>0</v>
      </c>
      <c r="X69" s="25">
        <f>BRPL_EOD!X69-BRPL_ISGS_exbus!X69</f>
        <v>-4.3920908708443562E-3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-4.4344703770198279E-3</v>
      </c>
      <c r="W70" s="25">
        <f>BRPL_EOD!W70-BRPL_ISGS_exbus!W70</f>
        <v>0</v>
      </c>
      <c r="X70" s="25">
        <f>BRPL_EOD!X70-BRPL_ISGS_exbus!X70</f>
        <v>-4.3920908708443562E-3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-4.4344703770198279E-3</v>
      </c>
      <c r="W71" s="25">
        <f>BRPL_EOD!W71-BRPL_ISGS_exbus!W71</f>
        <v>0</v>
      </c>
      <c r="X71" s="25">
        <f>BRPL_EOD!X71-BRPL_ISGS_exbus!X71</f>
        <v>-4.3920908708443562E-3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-4.4344703770198279E-3</v>
      </c>
      <c r="W72" s="25">
        <f>BRPL_EOD!W72-BRPL_ISGS_exbus!W72</f>
        <v>0</v>
      </c>
      <c r="X72" s="25">
        <f>BRPL_EOD!X72-BRPL_ISGS_exbus!X72</f>
        <v>-4.3920908708443562E-3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-1.492028202039819E-2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-4.4344703770198279E-3</v>
      </c>
      <c r="W73" s="25">
        <f>BRPL_EOD!W73-BRPL_ISGS_exbus!W73</f>
        <v>0</v>
      </c>
      <c r="X73" s="25">
        <f>BRPL_EOD!X73-BRPL_ISGS_exbus!X73</f>
        <v>-4.3920908708443562E-3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-4.4344703770198279E-3</v>
      </c>
      <c r="W74" s="25">
        <f>BRPL_EOD!W74-BRPL_ISGS_exbus!W74</f>
        <v>0</v>
      </c>
      <c r="X74" s="25">
        <f>BRPL_EOD!X74-BRPL_ISGS_exbus!X74</f>
        <v>-4.3920908708443562E-3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-1.492028202039819E-2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-4.4344703770198279E-3</v>
      </c>
      <c r="W75" s="25">
        <f>BRPL_EOD!W75-BRPL_ISGS_exbus!W75</f>
        <v>0</v>
      </c>
      <c r="X75" s="25">
        <f>BRPL_EOD!X75-BRPL_ISGS_exbus!X75</f>
        <v>-4.3920908708443562E-3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-1.492028202039819E-2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-4.4344703770198279E-3</v>
      </c>
      <c r="W76" s="25">
        <f>BRPL_EOD!W76-BRPL_ISGS_exbus!W76</f>
        <v>0</v>
      </c>
      <c r="X76" s="25">
        <f>BRPL_EOD!X76-BRPL_ISGS_exbus!X76</f>
        <v>-4.3920908708443562E-3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-1.492028202039819E-2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-4.4344703770198279E-3</v>
      </c>
      <c r="W77" s="25">
        <f>BRPL_EOD!W77-BRPL_ISGS_exbus!W77</f>
        <v>0</v>
      </c>
      <c r="X77" s="25">
        <f>BRPL_EOD!X77-BRPL_ISGS_exbus!X77</f>
        <v>-4.3920908708443562E-3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-4.4344703770198279E-3</v>
      </c>
      <c r="W78" s="25">
        <f>BRPL_EOD!W78-BRPL_ISGS_exbus!W78</f>
        <v>0</v>
      </c>
      <c r="X78" s="25">
        <f>BRPL_EOD!X78-BRPL_ISGS_exbus!X78</f>
        <v>-4.3920908708443562E-3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-7.9655149998529851E-3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-4.4344703770198279E-3</v>
      </c>
      <c r="W79" s="25">
        <f>BRPL_EOD!W79-BRPL_ISGS_exbus!W79</f>
        <v>0</v>
      </c>
      <c r="X79" s="25">
        <f>BRPL_EOD!X79-BRPL_ISGS_exbus!X79</f>
        <v>-4.3920908708443562E-3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-4.4344703770198279E-3</v>
      </c>
      <c r="W80" s="25">
        <f>BRPL_EOD!W80-BRPL_ISGS_exbus!W80</f>
        <v>0</v>
      </c>
      <c r="X80" s="25">
        <f>BRPL_EOD!X80-BRPL_ISGS_exbus!X80</f>
        <v>-4.3920908708443562E-3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-4.4344703770198279E-3</v>
      </c>
      <c r="W81" s="25">
        <f>BRPL_EOD!W81-BRPL_ISGS_exbus!W81</f>
        <v>0</v>
      </c>
      <c r="X81" s="25">
        <f>BRPL_EOD!X81-BRPL_ISGS_exbus!X81</f>
        <v>-4.3920908708443562E-3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-4.4344703770198279E-3</v>
      </c>
      <c r="W82" s="25">
        <f>BRPL_EOD!W82-BRPL_ISGS_exbus!W82</f>
        <v>0</v>
      </c>
      <c r="X82" s="25">
        <f>BRPL_EOD!X82-BRPL_ISGS_exbus!X82</f>
        <v>-4.3920908708443562E-3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-4.4344703770198279E-3</v>
      </c>
      <c r="W83" s="25">
        <f>BRPL_EOD!W83-BRPL_ISGS_exbus!W83</f>
        <v>0</v>
      </c>
      <c r="X83" s="25">
        <f>BRPL_EOD!X83-BRPL_ISGS_exbus!X83</f>
        <v>-4.3920908708443562E-3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-4.4344703770198279E-3</v>
      </c>
      <c r="W84" s="25">
        <f>BRPL_EOD!W84-BRPL_ISGS_exbus!W84</f>
        <v>0</v>
      </c>
      <c r="X84" s="25">
        <f>BRPL_EOD!X84-BRPL_ISGS_exbus!X84</f>
        <v>-4.3920908708443562E-3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-4.4344703770198279E-3</v>
      </c>
      <c r="W85" s="25">
        <f>BRPL_EOD!W85-BRPL_ISGS_exbus!W85</f>
        <v>0</v>
      </c>
      <c r="X85" s="25">
        <f>BRPL_EOD!X85-BRPL_ISGS_exbus!X85</f>
        <v>-4.3920908708443562E-3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-4.4344703770198279E-3</v>
      </c>
      <c r="W86" s="25">
        <f>BRPL_EOD!W86-BRPL_ISGS_exbus!W86</f>
        <v>0</v>
      </c>
      <c r="X86" s="25">
        <f>BRPL_EOD!X86-BRPL_ISGS_exbus!X86</f>
        <v>-4.3920908708443562E-3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-4.4344703770198279E-3</v>
      </c>
      <c r="W87" s="25">
        <f>BRPL_EOD!W87-BRPL_ISGS_exbus!W87</f>
        <v>0</v>
      </c>
      <c r="X87" s="25">
        <f>BRPL_EOD!X87-BRPL_ISGS_exbus!X87</f>
        <v>-4.3920908708443562E-3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-4.4344703770198279E-3</v>
      </c>
      <c r="W88" s="25">
        <f>BRPL_EOD!W88-BRPL_ISGS_exbus!W88</f>
        <v>0</v>
      </c>
      <c r="X88" s="25">
        <f>BRPL_EOD!X88-BRPL_ISGS_exbus!X88</f>
        <v>-4.3920908708443562E-3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-4.4344703770198279E-3</v>
      </c>
      <c r="W89" s="25">
        <f>BRPL_EOD!W89-BRPL_ISGS_exbus!W89</f>
        <v>0</v>
      </c>
      <c r="X89" s="25">
        <f>BRPL_EOD!X89-BRPL_ISGS_exbus!X89</f>
        <v>-4.3920908708443562E-3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-4.4344703770198279E-3</v>
      </c>
      <c r="W90" s="25">
        <f>BRPL_EOD!W90-BRPL_ISGS_exbus!W90</f>
        <v>0</v>
      </c>
      <c r="X90" s="25">
        <f>BRPL_EOD!X90-BRPL_ISGS_exbus!X90</f>
        <v>-4.3920908708443562E-3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5.093856655289386E-3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-5.1565762004175397E-3</v>
      </c>
      <c r="W91" s="25">
        <f>BRPL_EOD!W91-BRPL_ISGS_exbus!W91</f>
        <v>0</v>
      </c>
      <c r="X91" s="25">
        <f>BRPL_EOD!X91-BRPL_ISGS_exbus!X91</f>
        <v>-4.3920908708443562E-3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5.093856655289386E-3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-5.1565762004175397E-3</v>
      </c>
      <c r="W92" s="25">
        <f>BRPL_EOD!W92-BRPL_ISGS_exbus!W92</f>
        <v>0</v>
      </c>
      <c r="X92" s="25">
        <f>BRPL_EOD!X92-BRPL_ISGS_exbus!X92</f>
        <v>-4.3920908708443562E-3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5.093856655289386E-3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-5.1565762004175397E-3</v>
      </c>
      <c r="W93" s="25">
        <f>BRPL_EOD!W93-BRPL_ISGS_exbus!W93</f>
        <v>0</v>
      </c>
      <c r="X93" s="25">
        <f>BRPL_EOD!X93-BRPL_ISGS_exbus!X93</f>
        <v>-4.3920908708443562E-3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5.093856655289386E-3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-5.1565762004175397E-3</v>
      </c>
      <c r="W94" s="25">
        <f>BRPL_EOD!W94-BRPL_ISGS_exbus!W94</f>
        <v>0</v>
      </c>
      <c r="X94" s="25">
        <f>BRPL_EOD!X94-BRPL_ISGS_exbus!X94</f>
        <v>-4.3920908708443562E-3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-5.1565762004175397E-3</v>
      </c>
      <c r="W95" s="25">
        <f>BRPL_EOD!W95-BRPL_ISGS_exbus!W95</f>
        <v>0</v>
      </c>
      <c r="X95" s="25">
        <f>BRPL_EOD!X95-BRPL_ISGS_exbus!X95</f>
        <v>-4.3920908708443562E-3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-5.1565762004175397E-3</v>
      </c>
      <c r="W96" s="25">
        <f>BRPL_EOD!W96-BRPL_ISGS_exbus!W96</f>
        <v>0</v>
      </c>
      <c r="X96" s="25">
        <f>BRPL_EOD!X96-BRPL_ISGS_exbus!X96</f>
        <v>-5.0957901159236485E-3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-5.294748124329729E-3</v>
      </c>
      <c r="W97" s="25">
        <f>BRPL_EOD!W97-BRPL_ISGS_exbus!W97</f>
        <v>0</v>
      </c>
      <c r="X97" s="25">
        <f>BRPL_EOD!X97-BRPL_ISGS_exbus!X97</f>
        <v>-5.0957901159236485E-3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-5.294748124329729E-3</v>
      </c>
      <c r="W98" s="25">
        <f>BRPL_EOD!W98-BRPL_ISGS_exbus!W98</f>
        <v>0</v>
      </c>
      <c r="X98" s="25">
        <f>BRPL_EOD!X98-BRPL_ISGS_exbus!X98</f>
        <v>-5.0957901159236485E-3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-8.645387777050928E-5</v>
      </c>
      <c r="L99" s="25">
        <f>BRPL_EOD!L99-BRPL_ISGS_exbus!L99</f>
        <v>1.1065968294476924E-7</v>
      </c>
      <c r="M99" s="25">
        <f>BRPL_EOD!M99-BRPL_ISGS_exbus!M99</f>
        <v>0</v>
      </c>
      <c r="N99" s="25">
        <f>BRPL_EOD!N99-BRPL_ISGS_exbus!N99</f>
        <v>7.4478154682644515E-5</v>
      </c>
      <c r="O99" s="25">
        <f>BRPL_EOD!O99-BRPL_ISGS_exbus!O99</f>
        <v>0</v>
      </c>
      <c r="P99" s="25">
        <f>BRPL_EOD!P99-BRPL_ISGS_exbus!P99</f>
        <v>5.0175606641778003E-6</v>
      </c>
      <c r="Q99" s="25">
        <f>BRPL_EOD!Q99-BRPL_ISGS_exbus!Q99</f>
        <v>2.8687167374391587E-5</v>
      </c>
      <c r="R99" s="25">
        <f>BRPL_EOD!R99-BRPL_ISGS_exbus!R99</f>
        <v>5.0938566553693221E-6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7.7867570384970719E-6</v>
      </c>
      <c r="V99" s="25">
        <f>BRPL_EOD!V99-BRPL_ISGS_exbus!V99</f>
        <v>-5.4063127598424909E-5</v>
      </c>
      <c r="W99" s="25">
        <f>BRPL_EOD!W99-BRPL_ISGS_exbus!W99</f>
        <v>1.0979176416348047E-6</v>
      </c>
      <c r="X99" s="25">
        <f>BRPL_EOD!X99-BRPL_ISGS_exbus!X99</f>
        <v>-9.4529696469947133E-5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15.78</v>
      </c>
      <c r="C3" s="194">
        <f>PPCL_NG!P3+PPCL_Spot!P3+GT_NG!P3+GT_Spot!P3+Bawana_NG!P3+Bawana_RLNG!P3+Bawana_Spot!P3</f>
        <v>15.96060686718126</v>
      </c>
      <c r="D3" s="195">
        <f t="shared" ref="D3:D66" si="0">B3-C3</f>
        <v>-0.18060686718126107</v>
      </c>
      <c r="E3" s="194">
        <f>PPCL_NG!J3+PPCL_Spot!J3+GT_NG!J3+GT_Spot!J3+Bawana_NG!J3+Bawana_RLNG!J3+Bawana_Spot!J3</f>
        <v>8.64</v>
      </c>
      <c r="F3" s="194">
        <f>PPCL_NG!Q3+PPCL_Spot!Q3+GT_NG!Q3+GT_Spot!Q3+Bawana_NG!Q3+Bawana_RLNG!Q3+Bawana_Spot!Q3</f>
        <v>8.7388874101676883</v>
      </c>
      <c r="G3" s="195">
        <f t="shared" ref="G3:G66" si="1">E3-F3</f>
        <v>-9.8887410167687761E-2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1.88</v>
      </c>
      <c r="L3" s="194">
        <f>PPCL_NG!S3+PPCL_Spot!S3+GT_NG!S3+GT_Spot!S3+Bawana_NG!S3+Bawana_RLNG!S3+Bawana_Spot!S3</f>
        <v>1.901517167953154</v>
      </c>
      <c r="M3" s="195">
        <f t="shared" ref="M3:M66" si="3">K3-L3</f>
        <v>-2.1517167953154059E-2</v>
      </c>
      <c r="N3" s="194">
        <f>PPCL_NG!M3+PPCL_Spot!M3+GT_NG!M3+GT_Spot!M3+Bawana_NG!M3+Bawana_RLNG!M3+Bawana_Spot!M3</f>
        <v>11.27</v>
      </c>
      <c r="O3" s="194">
        <f>PPCL_NG!T3+PPCL_Spot!T3+GT_NG!T3+GT_Spot!T3+Bawana_NG!T3+Bawana_RLNG!T3+Bawana_Spot!T3</f>
        <v>11.398988554697898</v>
      </c>
      <c r="P3" s="195">
        <f t="shared" ref="P3:P66" si="4">N3-O3</f>
        <v>-0.12898855469789794</v>
      </c>
      <c r="Q3" s="195">
        <f>D3+G3+J3+M3+P3</f>
        <v>-0.43000000000000083</v>
      </c>
    </row>
    <row r="4" spans="1:17">
      <c r="A4" s="34" t="s">
        <v>46</v>
      </c>
      <c r="B4" s="194">
        <f>PPCL_NG!I4+PPCL_Spot!I4+GT_NG!I4+GT_Spot!I4+Bawana_NG!I4+Bawana_RLNG!I4+Bawana_Spot!I4</f>
        <v>15.78</v>
      </c>
      <c r="C4" s="194">
        <f>PPCL_NG!P4+PPCL_Spot!P4+GT_NG!P4+GT_Spot!P4+Bawana_NG!P4+Bawana_RLNG!P4+Bawana_Spot!P4</f>
        <v>15.96060686718126</v>
      </c>
      <c r="D4" s="195">
        <f t="shared" si="0"/>
        <v>-0.18060686718126107</v>
      </c>
      <c r="E4" s="194">
        <f>PPCL_NG!J4+PPCL_Spot!J4+GT_NG!J4+GT_Spot!J4+Bawana_NG!J4+Bawana_RLNG!J4+Bawana_Spot!J4</f>
        <v>8.64</v>
      </c>
      <c r="F4" s="194">
        <f>PPCL_NG!Q4+PPCL_Spot!Q4+GT_NG!Q4+GT_Spot!Q4+Bawana_NG!Q4+Bawana_RLNG!Q4+Bawana_Spot!Q4</f>
        <v>8.7388874101676883</v>
      </c>
      <c r="G4" s="195">
        <f t="shared" si="1"/>
        <v>-9.8887410167687761E-2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1.88</v>
      </c>
      <c r="L4" s="194">
        <f>PPCL_NG!S4+PPCL_Spot!S4+GT_NG!S4+GT_Spot!S4+Bawana_NG!S4+Bawana_RLNG!S4+Bawana_Spot!S4</f>
        <v>1.901517167953154</v>
      </c>
      <c r="M4" s="195">
        <f t="shared" si="3"/>
        <v>-2.1517167953154059E-2</v>
      </c>
      <c r="N4" s="194">
        <f>PPCL_NG!M4+PPCL_Spot!M4+GT_NG!M4+GT_Spot!M4+Bawana_NG!M4+Bawana_RLNG!M4+Bawana_Spot!M4</f>
        <v>11.27</v>
      </c>
      <c r="O4" s="194">
        <f>PPCL_NG!T4+PPCL_Spot!T4+GT_NG!T4+GT_Spot!T4+Bawana_NG!T4+Bawana_RLNG!T4+Bawana_Spot!T4</f>
        <v>11.398988554697898</v>
      </c>
      <c r="P4" s="195">
        <f t="shared" si="4"/>
        <v>-0.12898855469789794</v>
      </c>
      <c r="Q4" s="195">
        <f t="shared" ref="Q4:Q67" si="5">D4+G4+J4+M4+P4</f>
        <v>-0.43000000000000083</v>
      </c>
    </row>
    <row r="5" spans="1:17">
      <c r="A5" s="34" t="s">
        <v>47</v>
      </c>
      <c r="B5" s="194">
        <f>PPCL_NG!I5+PPCL_Spot!I5+GT_NG!I5+GT_Spot!I5+Bawana_NG!I5+Bawana_RLNG!I5+Bawana_Spot!I5</f>
        <v>15.78</v>
      </c>
      <c r="C5" s="194">
        <f>PPCL_NG!P5+PPCL_Spot!P5+GT_NG!P5+GT_Spot!P5+Bawana_NG!P5+Bawana_RLNG!P5+Bawana_Spot!P5</f>
        <v>15.96060686718126</v>
      </c>
      <c r="D5" s="195">
        <f t="shared" si="0"/>
        <v>-0.18060686718126107</v>
      </c>
      <c r="E5" s="194">
        <f>PPCL_NG!J5+PPCL_Spot!J5+GT_NG!J5+GT_Spot!J5+Bawana_NG!J5+Bawana_RLNG!J5+Bawana_Spot!J5</f>
        <v>8.64</v>
      </c>
      <c r="F5" s="194">
        <f>PPCL_NG!Q5+PPCL_Spot!Q5+GT_NG!Q5+GT_Spot!Q5+Bawana_NG!Q5+Bawana_RLNG!Q5+Bawana_Spot!Q5</f>
        <v>8.7388874101676883</v>
      </c>
      <c r="G5" s="195">
        <f t="shared" si="1"/>
        <v>-9.8887410167687761E-2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1.88</v>
      </c>
      <c r="L5" s="194">
        <f>PPCL_NG!S5+PPCL_Spot!S5+GT_NG!S5+GT_Spot!S5+Bawana_NG!S5+Bawana_RLNG!S5+Bawana_Spot!S5</f>
        <v>1.901517167953154</v>
      </c>
      <c r="M5" s="195">
        <f t="shared" si="3"/>
        <v>-2.1517167953154059E-2</v>
      </c>
      <c r="N5" s="194">
        <f>PPCL_NG!M5+PPCL_Spot!M5+GT_NG!M5+GT_Spot!M5+Bawana_NG!M5+Bawana_RLNG!M5+Bawana_Spot!M5</f>
        <v>11.27</v>
      </c>
      <c r="O5" s="194">
        <f>PPCL_NG!T5+PPCL_Spot!T5+GT_NG!T5+GT_Spot!T5+Bawana_NG!T5+Bawana_RLNG!T5+Bawana_Spot!T5</f>
        <v>11.398988554697898</v>
      </c>
      <c r="P5" s="195">
        <f t="shared" si="4"/>
        <v>-0.12898855469789794</v>
      </c>
      <c r="Q5" s="195">
        <f t="shared" si="5"/>
        <v>-0.43000000000000083</v>
      </c>
    </row>
    <row r="6" spans="1:17">
      <c r="A6" s="34" t="s">
        <v>48</v>
      </c>
      <c r="B6" s="194">
        <f>PPCL_NG!I6+PPCL_Spot!I6+GT_NG!I6+GT_Spot!I6+Bawana_NG!I6+Bawana_RLNG!I6+Bawana_Spot!I6</f>
        <v>15.78</v>
      </c>
      <c r="C6" s="194">
        <f>PPCL_NG!P6+PPCL_Spot!P6+GT_NG!P6+GT_Spot!P6+Bawana_NG!P6+Bawana_RLNG!P6+Bawana_Spot!P6</f>
        <v>15.96060686718126</v>
      </c>
      <c r="D6" s="195">
        <f t="shared" si="0"/>
        <v>-0.18060686718126107</v>
      </c>
      <c r="E6" s="194">
        <f>PPCL_NG!J6+PPCL_Spot!J6+GT_NG!J6+GT_Spot!J6+Bawana_NG!J6+Bawana_RLNG!J6+Bawana_Spot!J6</f>
        <v>8.64</v>
      </c>
      <c r="F6" s="194">
        <f>PPCL_NG!Q6+PPCL_Spot!Q6+GT_NG!Q6+GT_Spot!Q6+Bawana_NG!Q6+Bawana_RLNG!Q6+Bawana_Spot!Q6</f>
        <v>8.7388874101676883</v>
      </c>
      <c r="G6" s="195">
        <f t="shared" si="1"/>
        <v>-9.8887410167687761E-2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1.88</v>
      </c>
      <c r="L6" s="194">
        <f>PPCL_NG!S6+PPCL_Spot!S6+GT_NG!S6+GT_Spot!S6+Bawana_NG!S6+Bawana_RLNG!S6+Bawana_Spot!S6</f>
        <v>1.901517167953154</v>
      </c>
      <c r="M6" s="195">
        <f t="shared" si="3"/>
        <v>-2.1517167953154059E-2</v>
      </c>
      <c r="N6" s="194">
        <f>PPCL_NG!M6+PPCL_Spot!M6+GT_NG!M6+GT_Spot!M6+Bawana_NG!M6+Bawana_RLNG!M6+Bawana_Spot!M6</f>
        <v>11.27</v>
      </c>
      <c r="O6" s="194">
        <f>PPCL_NG!T6+PPCL_Spot!T6+GT_NG!T6+GT_Spot!T6+Bawana_NG!T6+Bawana_RLNG!T6+Bawana_Spot!T6</f>
        <v>11.398988554697898</v>
      </c>
      <c r="P6" s="195">
        <f t="shared" si="4"/>
        <v>-0.12898855469789794</v>
      </c>
      <c r="Q6" s="195">
        <f t="shared" si="5"/>
        <v>-0.43000000000000083</v>
      </c>
    </row>
    <row r="7" spans="1:17">
      <c r="A7" s="34" t="s">
        <v>49</v>
      </c>
      <c r="B7" s="194">
        <f>PPCL_NG!I7+PPCL_Spot!I7+GT_NG!I7+GT_Spot!I7+Bawana_NG!I7+Bawana_RLNG!I7+Bawana_Spot!I7</f>
        <v>15.78</v>
      </c>
      <c r="C7" s="194">
        <f>PPCL_NG!P7+PPCL_Spot!P7+GT_NG!P7+GT_Spot!P7+Bawana_NG!P7+Bawana_RLNG!P7+Bawana_Spot!P7</f>
        <v>15.96060686718126</v>
      </c>
      <c r="D7" s="195">
        <f t="shared" si="0"/>
        <v>-0.18060686718126107</v>
      </c>
      <c r="E7" s="194">
        <f>PPCL_NG!J7+PPCL_Spot!J7+GT_NG!J7+GT_Spot!J7+Bawana_NG!J7+Bawana_RLNG!J7+Bawana_Spot!J7</f>
        <v>8.64</v>
      </c>
      <c r="F7" s="194">
        <f>PPCL_NG!Q7+PPCL_Spot!Q7+GT_NG!Q7+GT_Spot!Q7+Bawana_NG!Q7+Bawana_RLNG!Q7+Bawana_Spot!Q7</f>
        <v>8.7388874101676883</v>
      </c>
      <c r="G7" s="195">
        <f t="shared" si="1"/>
        <v>-9.8887410167687761E-2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1.88</v>
      </c>
      <c r="L7" s="194">
        <f>PPCL_NG!S7+PPCL_Spot!S7+GT_NG!S7+GT_Spot!S7+Bawana_NG!S7+Bawana_RLNG!S7+Bawana_Spot!S7</f>
        <v>1.901517167953154</v>
      </c>
      <c r="M7" s="195">
        <f t="shared" si="3"/>
        <v>-2.1517167953154059E-2</v>
      </c>
      <c r="N7" s="194">
        <f>PPCL_NG!M7+PPCL_Spot!M7+GT_NG!M7+GT_Spot!M7+Bawana_NG!M7+Bawana_RLNG!M7+Bawana_Spot!M7</f>
        <v>11.27</v>
      </c>
      <c r="O7" s="194">
        <f>PPCL_NG!T7+PPCL_Spot!T7+GT_NG!T7+GT_Spot!T7+Bawana_NG!T7+Bawana_RLNG!T7+Bawana_Spot!T7</f>
        <v>11.398988554697898</v>
      </c>
      <c r="P7" s="195">
        <f t="shared" si="4"/>
        <v>-0.12898855469789794</v>
      </c>
      <c r="Q7" s="195">
        <f t="shared" si="5"/>
        <v>-0.43000000000000083</v>
      </c>
    </row>
    <row r="8" spans="1:17">
      <c r="A8" s="34" t="s">
        <v>50</v>
      </c>
      <c r="B8" s="194">
        <f>PPCL_NG!I8+PPCL_Spot!I8+GT_NG!I8+GT_Spot!I8+Bawana_NG!I8+Bawana_RLNG!I8+Bawana_Spot!I8</f>
        <v>15.78</v>
      </c>
      <c r="C8" s="194">
        <f>PPCL_NG!P8+PPCL_Spot!P8+GT_NG!P8+GT_Spot!P8+Bawana_NG!P8+Bawana_RLNG!P8+Bawana_Spot!P8</f>
        <v>15.96060686718126</v>
      </c>
      <c r="D8" s="195">
        <f t="shared" si="0"/>
        <v>-0.18060686718126107</v>
      </c>
      <c r="E8" s="194">
        <f>PPCL_NG!J8+PPCL_Spot!J8+GT_NG!J8+GT_Spot!J8+Bawana_NG!J8+Bawana_RLNG!J8+Bawana_Spot!J8</f>
        <v>8.64</v>
      </c>
      <c r="F8" s="194">
        <f>PPCL_NG!Q8+PPCL_Spot!Q8+GT_NG!Q8+GT_Spot!Q8+Bawana_NG!Q8+Bawana_RLNG!Q8+Bawana_Spot!Q8</f>
        <v>8.7388874101676883</v>
      </c>
      <c r="G8" s="195">
        <f t="shared" si="1"/>
        <v>-9.8887410167687761E-2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1.88</v>
      </c>
      <c r="L8" s="194">
        <f>PPCL_NG!S8+PPCL_Spot!S8+GT_NG!S8+GT_Spot!S8+Bawana_NG!S8+Bawana_RLNG!S8+Bawana_Spot!S8</f>
        <v>1.901517167953154</v>
      </c>
      <c r="M8" s="195">
        <f t="shared" si="3"/>
        <v>-2.1517167953154059E-2</v>
      </c>
      <c r="N8" s="194">
        <f>PPCL_NG!M8+PPCL_Spot!M8+GT_NG!M8+GT_Spot!M8+Bawana_NG!M8+Bawana_RLNG!M8+Bawana_Spot!M8</f>
        <v>11.27</v>
      </c>
      <c r="O8" s="194">
        <f>PPCL_NG!T8+PPCL_Spot!T8+GT_NG!T8+GT_Spot!T8+Bawana_NG!T8+Bawana_RLNG!T8+Bawana_Spot!T8</f>
        <v>11.398988554697898</v>
      </c>
      <c r="P8" s="195">
        <f t="shared" si="4"/>
        <v>-0.12898855469789794</v>
      </c>
      <c r="Q8" s="195">
        <f t="shared" si="5"/>
        <v>-0.43000000000000083</v>
      </c>
    </row>
    <row r="9" spans="1:17">
      <c r="A9" s="34" t="s">
        <v>51</v>
      </c>
      <c r="B9" s="194">
        <f>PPCL_NG!I9+PPCL_Spot!I9+GT_NG!I9+GT_Spot!I9+Bawana_NG!I9+Bawana_RLNG!I9+Bawana_Spot!I9</f>
        <v>15.78</v>
      </c>
      <c r="C9" s="194">
        <f>PPCL_NG!P9+PPCL_Spot!P9+GT_NG!P9+GT_Spot!P9+Bawana_NG!P9+Bawana_RLNG!P9+Bawana_Spot!P9</f>
        <v>15.96060686718126</v>
      </c>
      <c r="D9" s="195">
        <f t="shared" si="0"/>
        <v>-0.18060686718126107</v>
      </c>
      <c r="E9" s="194">
        <f>PPCL_NG!J9+PPCL_Spot!J9+GT_NG!J9+GT_Spot!J9+Bawana_NG!J9+Bawana_RLNG!J9+Bawana_Spot!J9</f>
        <v>8.64</v>
      </c>
      <c r="F9" s="194">
        <f>PPCL_NG!Q9+PPCL_Spot!Q9+GT_NG!Q9+GT_Spot!Q9+Bawana_NG!Q9+Bawana_RLNG!Q9+Bawana_Spot!Q9</f>
        <v>8.7388874101676883</v>
      </c>
      <c r="G9" s="195">
        <f t="shared" si="1"/>
        <v>-9.8887410167687761E-2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1.88</v>
      </c>
      <c r="L9" s="194">
        <f>PPCL_NG!S9+PPCL_Spot!S9+GT_NG!S9+GT_Spot!S9+Bawana_NG!S9+Bawana_RLNG!S9+Bawana_Spot!S9</f>
        <v>1.901517167953154</v>
      </c>
      <c r="M9" s="195">
        <f t="shared" si="3"/>
        <v>-2.1517167953154059E-2</v>
      </c>
      <c r="N9" s="194">
        <f>PPCL_NG!M9+PPCL_Spot!M9+GT_NG!M9+GT_Spot!M9+Bawana_NG!M9+Bawana_RLNG!M9+Bawana_Spot!M9</f>
        <v>11.27</v>
      </c>
      <c r="O9" s="194">
        <f>PPCL_NG!T9+PPCL_Spot!T9+GT_NG!T9+GT_Spot!T9+Bawana_NG!T9+Bawana_RLNG!T9+Bawana_Spot!T9</f>
        <v>11.398988554697898</v>
      </c>
      <c r="P9" s="195">
        <f t="shared" si="4"/>
        <v>-0.12898855469789794</v>
      </c>
      <c r="Q9" s="195">
        <f t="shared" si="5"/>
        <v>-0.43000000000000083</v>
      </c>
    </row>
    <row r="10" spans="1:17">
      <c r="A10" s="34" t="s">
        <v>52</v>
      </c>
      <c r="B10" s="194">
        <f>PPCL_NG!I10+PPCL_Spot!I10+GT_NG!I10+GT_Spot!I10+Bawana_NG!I10+Bawana_RLNG!I10+Bawana_Spot!I10</f>
        <v>15.78</v>
      </c>
      <c r="C10" s="194">
        <f>PPCL_NG!P10+PPCL_Spot!P10+GT_NG!P10+GT_Spot!P10+Bawana_NG!P10+Bawana_RLNG!P10+Bawana_Spot!P10</f>
        <v>15.96060686718126</v>
      </c>
      <c r="D10" s="195">
        <f t="shared" si="0"/>
        <v>-0.18060686718126107</v>
      </c>
      <c r="E10" s="194">
        <f>PPCL_NG!J10+PPCL_Spot!J10+GT_NG!J10+GT_Spot!J10+Bawana_NG!J10+Bawana_RLNG!J10+Bawana_Spot!J10</f>
        <v>8.64</v>
      </c>
      <c r="F10" s="194">
        <f>PPCL_NG!Q10+PPCL_Spot!Q10+GT_NG!Q10+GT_Spot!Q10+Bawana_NG!Q10+Bawana_RLNG!Q10+Bawana_Spot!Q10</f>
        <v>8.7388874101676883</v>
      </c>
      <c r="G10" s="195">
        <f t="shared" si="1"/>
        <v>-9.8887410167687761E-2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1.88</v>
      </c>
      <c r="L10" s="194">
        <f>PPCL_NG!S10+PPCL_Spot!S10+GT_NG!S10+GT_Spot!S10+Bawana_NG!S10+Bawana_RLNG!S10+Bawana_Spot!S10</f>
        <v>1.901517167953154</v>
      </c>
      <c r="M10" s="195">
        <f t="shared" si="3"/>
        <v>-2.1517167953154059E-2</v>
      </c>
      <c r="N10" s="194">
        <f>PPCL_NG!M10+PPCL_Spot!M10+GT_NG!M10+GT_Spot!M10+Bawana_NG!M10+Bawana_RLNG!M10+Bawana_Spot!M10</f>
        <v>11.27</v>
      </c>
      <c r="O10" s="194">
        <f>PPCL_NG!T10+PPCL_Spot!T10+GT_NG!T10+GT_Spot!T10+Bawana_NG!T10+Bawana_RLNG!T10+Bawana_Spot!T10</f>
        <v>11.398988554697898</v>
      </c>
      <c r="P10" s="195">
        <f t="shared" si="4"/>
        <v>-0.12898855469789794</v>
      </c>
      <c r="Q10" s="195">
        <f t="shared" si="5"/>
        <v>-0.43000000000000083</v>
      </c>
    </row>
    <row r="11" spans="1:17">
      <c r="A11" s="34" t="s">
        <v>53</v>
      </c>
      <c r="B11" s="194">
        <f>PPCL_NG!I11+PPCL_Spot!I11+GT_NG!I11+GT_Spot!I11+Bawana_NG!I11+Bawana_RLNG!I11+Bawana_Spot!I11</f>
        <v>15.78</v>
      </c>
      <c r="C11" s="194">
        <f>PPCL_NG!P11+PPCL_Spot!P11+GT_NG!P11+GT_Spot!P11+Bawana_NG!P11+Bawana_RLNG!P11+Bawana_Spot!P11</f>
        <v>15.96060686718126</v>
      </c>
      <c r="D11" s="195">
        <f t="shared" si="0"/>
        <v>-0.18060686718126107</v>
      </c>
      <c r="E11" s="194">
        <f>PPCL_NG!J11+PPCL_Spot!J11+GT_NG!J11+GT_Spot!J11+Bawana_NG!J11+Bawana_RLNG!J11+Bawana_Spot!J11</f>
        <v>8.64</v>
      </c>
      <c r="F11" s="194">
        <f>PPCL_NG!Q11+PPCL_Spot!Q11+GT_NG!Q11+GT_Spot!Q11+Bawana_NG!Q11+Bawana_RLNG!Q11+Bawana_Spot!Q11</f>
        <v>8.7388874101676883</v>
      </c>
      <c r="G11" s="195">
        <f t="shared" si="1"/>
        <v>-9.8887410167687761E-2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1.88</v>
      </c>
      <c r="L11" s="194">
        <f>PPCL_NG!S11+PPCL_Spot!S11+GT_NG!S11+GT_Spot!S11+Bawana_NG!S11+Bawana_RLNG!S11+Bawana_Spot!S11</f>
        <v>1.901517167953154</v>
      </c>
      <c r="M11" s="195">
        <f t="shared" si="3"/>
        <v>-2.1517167953154059E-2</v>
      </c>
      <c r="N11" s="194">
        <f>PPCL_NG!M11+PPCL_Spot!M11+GT_NG!M11+GT_Spot!M11+Bawana_NG!M11+Bawana_RLNG!M11+Bawana_Spot!M11</f>
        <v>11.27</v>
      </c>
      <c r="O11" s="194">
        <f>PPCL_NG!T11+PPCL_Spot!T11+GT_NG!T11+GT_Spot!T11+Bawana_NG!T11+Bawana_RLNG!T11+Bawana_Spot!T11</f>
        <v>11.398988554697898</v>
      </c>
      <c r="P11" s="195">
        <f t="shared" si="4"/>
        <v>-0.12898855469789794</v>
      </c>
      <c r="Q11" s="195">
        <f t="shared" si="5"/>
        <v>-0.43000000000000083</v>
      </c>
    </row>
    <row r="12" spans="1:17">
      <c r="A12" s="34" t="s">
        <v>54</v>
      </c>
      <c r="B12" s="194">
        <f>PPCL_NG!I12+PPCL_Spot!I12+GT_NG!I12+GT_Spot!I12+Bawana_NG!I12+Bawana_RLNG!I12+Bawana_Spot!I12</f>
        <v>15.78</v>
      </c>
      <c r="C12" s="194">
        <f>PPCL_NG!P12+PPCL_Spot!P12+GT_NG!P12+GT_Spot!P12+Bawana_NG!P12+Bawana_RLNG!P12+Bawana_Spot!P12</f>
        <v>15.96060686718126</v>
      </c>
      <c r="D12" s="195">
        <f t="shared" si="0"/>
        <v>-0.18060686718126107</v>
      </c>
      <c r="E12" s="194">
        <f>PPCL_NG!J12+PPCL_Spot!J12+GT_NG!J12+GT_Spot!J12+Bawana_NG!J12+Bawana_RLNG!J12+Bawana_Spot!J12</f>
        <v>8.64</v>
      </c>
      <c r="F12" s="194">
        <f>PPCL_NG!Q12+PPCL_Spot!Q12+GT_NG!Q12+GT_Spot!Q12+Bawana_NG!Q12+Bawana_RLNG!Q12+Bawana_Spot!Q12</f>
        <v>8.7388874101676883</v>
      </c>
      <c r="G12" s="195">
        <f t="shared" si="1"/>
        <v>-9.8887410167687761E-2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1.88</v>
      </c>
      <c r="L12" s="194">
        <f>PPCL_NG!S12+PPCL_Spot!S12+GT_NG!S12+GT_Spot!S12+Bawana_NG!S12+Bawana_RLNG!S12+Bawana_Spot!S12</f>
        <v>1.901517167953154</v>
      </c>
      <c r="M12" s="195">
        <f t="shared" si="3"/>
        <v>-2.1517167953154059E-2</v>
      </c>
      <c r="N12" s="194">
        <f>PPCL_NG!M12+PPCL_Spot!M12+GT_NG!M12+GT_Spot!M12+Bawana_NG!M12+Bawana_RLNG!M12+Bawana_Spot!M12</f>
        <v>11.27</v>
      </c>
      <c r="O12" s="194">
        <f>PPCL_NG!T12+PPCL_Spot!T12+GT_NG!T12+GT_Spot!T12+Bawana_NG!T12+Bawana_RLNG!T12+Bawana_Spot!T12</f>
        <v>11.398988554697898</v>
      </c>
      <c r="P12" s="195">
        <f t="shared" si="4"/>
        <v>-0.12898855469789794</v>
      </c>
      <c r="Q12" s="195">
        <f t="shared" si="5"/>
        <v>-0.43000000000000083</v>
      </c>
    </row>
    <row r="13" spans="1:17">
      <c r="A13" s="34" t="s">
        <v>55</v>
      </c>
      <c r="B13" s="194">
        <f>PPCL_NG!I13+PPCL_Spot!I13+GT_NG!I13+GT_Spot!I13+Bawana_NG!I13+Bawana_RLNG!I13+Bawana_Spot!I13</f>
        <v>15.78</v>
      </c>
      <c r="C13" s="194">
        <f>PPCL_NG!P13+PPCL_Spot!P13+GT_NG!P13+GT_Spot!P13+Bawana_NG!P13+Bawana_RLNG!P13+Bawana_Spot!P13</f>
        <v>15.96060686718126</v>
      </c>
      <c r="D13" s="195">
        <f t="shared" si="0"/>
        <v>-0.18060686718126107</v>
      </c>
      <c r="E13" s="194">
        <f>PPCL_NG!J13+PPCL_Spot!J13+GT_NG!J13+GT_Spot!J13+Bawana_NG!J13+Bawana_RLNG!J13+Bawana_Spot!J13</f>
        <v>8.64</v>
      </c>
      <c r="F13" s="194">
        <f>PPCL_NG!Q13+PPCL_Spot!Q13+GT_NG!Q13+GT_Spot!Q13+Bawana_NG!Q13+Bawana_RLNG!Q13+Bawana_Spot!Q13</f>
        <v>8.7388874101676883</v>
      </c>
      <c r="G13" s="195">
        <f t="shared" si="1"/>
        <v>-9.8887410167687761E-2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1.88</v>
      </c>
      <c r="L13" s="194">
        <f>PPCL_NG!S13+PPCL_Spot!S13+GT_NG!S13+GT_Spot!S13+Bawana_NG!S13+Bawana_RLNG!S13+Bawana_Spot!S13</f>
        <v>1.901517167953154</v>
      </c>
      <c r="M13" s="195">
        <f t="shared" si="3"/>
        <v>-2.1517167953154059E-2</v>
      </c>
      <c r="N13" s="194">
        <f>PPCL_NG!M13+PPCL_Spot!M13+GT_NG!M13+GT_Spot!M13+Bawana_NG!M13+Bawana_RLNG!M13+Bawana_Spot!M13</f>
        <v>11.27</v>
      </c>
      <c r="O13" s="194">
        <f>PPCL_NG!T13+PPCL_Spot!T13+GT_NG!T13+GT_Spot!T13+Bawana_NG!T13+Bawana_RLNG!T13+Bawana_Spot!T13</f>
        <v>11.398988554697898</v>
      </c>
      <c r="P13" s="195">
        <f t="shared" si="4"/>
        <v>-0.12898855469789794</v>
      </c>
      <c r="Q13" s="195">
        <f t="shared" si="5"/>
        <v>-0.43000000000000083</v>
      </c>
    </row>
    <row r="14" spans="1:17">
      <c r="A14" s="34" t="s">
        <v>56</v>
      </c>
      <c r="B14" s="194">
        <f>PPCL_NG!I14+PPCL_Spot!I14+GT_NG!I14+GT_Spot!I14+Bawana_NG!I14+Bawana_RLNG!I14+Bawana_Spot!I14</f>
        <v>15.78</v>
      </c>
      <c r="C14" s="194">
        <f>PPCL_NG!P14+PPCL_Spot!P14+GT_NG!P14+GT_Spot!P14+Bawana_NG!P14+Bawana_RLNG!P14+Bawana_Spot!P14</f>
        <v>15.96060686718126</v>
      </c>
      <c r="D14" s="195">
        <f t="shared" si="0"/>
        <v>-0.18060686718126107</v>
      </c>
      <c r="E14" s="194">
        <f>PPCL_NG!J14+PPCL_Spot!J14+GT_NG!J14+GT_Spot!J14+Bawana_NG!J14+Bawana_RLNG!J14+Bawana_Spot!J14</f>
        <v>8.64</v>
      </c>
      <c r="F14" s="194">
        <f>PPCL_NG!Q14+PPCL_Spot!Q14+GT_NG!Q14+GT_Spot!Q14+Bawana_NG!Q14+Bawana_RLNG!Q14+Bawana_Spot!Q14</f>
        <v>8.7388874101676883</v>
      </c>
      <c r="G14" s="195">
        <f t="shared" si="1"/>
        <v>-9.8887410167687761E-2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1.88</v>
      </c>
      <c r="L14" s="194">
        <f>PPCL_NG!S14+PPCL_Spot!S14+GT_NG!S14+GT_Spot!S14+Bawana_NG!S14+Bawana_RLNG!S14+Bawana_Spot!S14</f>
        <v>1.901517167953154</v>
      </c>
      <c r="M14" s="195">
        <f t="shared" si="3"/>
        <v>-2.1517167953154059E-2</v>
      </c>
      <c r="N14" s="194">
        <f>PPCL_NG!M14+PPCL_Spot!M14+GT_NG!M14+GT_Spot!M14+Bawana_NG!M14+Bawana_RLNG!M14+Bawana_Spot!M14</f>
        <v>11.27</v>
      </c>
      <c r="O14" s="194">
        <f>PPCL_NG!T14+PPCL_Spot!T14+GT_NG!T14+GT_Spot!T14+Bawana_NG!T14+Bawana_RLNG!T14+Bawana_Spot!T14</f>
        <v>11.398988554697898</v>
      </c>
      <c r="P14" s="195">
        <f t="shared" si="4"/>
        <v>-0.12898855469789794</v>
      </c>
      <c r="Q14" s="195">
        <f t="shared" si="5"/>
        <v>-0.43000000000000083</v>
      </c>
    </row>
    <row r="15" spans="1:17">
      <c r="A15" s="34" t="s">
        <v>57</v>
      </c>
      <c r="B15" s="194">
        <f>PPCL_NG!I15+PPCL_Spot!I15+GT_NG!I15+GT_Spot!I15+Bawana_NG!I15+Bawana_RLNG!I15+Bawana_Spot!I15</f>
        <v>15.78</v>
      </c>
      <c r="C15" s="194">
        <f>PPCL_NG!P15+PPCL_Spot!P15+GT_NG!P15+GT_Spot!P15+Bawana_NG!P15+Bawana_RLNG!P15+Bawana_Spot!P15</f>
        <v>15.96060686718126</v>
      </c>
      <c r="D15" s="195">
        <f t="shared" si="0"/>
        <v>-0.18060686718126107</v>
      </c>
      <c r="E15" s="194">
        <f>PPCL_NG!J15+PPCL_Spot!J15+GT_NG!J15+GT_Spot!J15+Bawana_NG!J15+Bawana_RLNG!J15+Bawana_Spot!J15</f>
        <v>8.64</v>
      </c>
      <c r="F15" s="194">
        <f>PPCL_NG!Q15+PPCL_Spot!Q15+GT_NG!Q15+GT_Spot!Q15+Bawana_NG!Q15+Bawana_RLNG!Q15+Bawana_Spot!Q15</f>
        <v>8.7388874101676883</v>
      </c>
      <c r="G15" s="195">
        <f t="shared" si="1"/>
        <v>-9.8887410167687761E-2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1.88</v>
      </c>
      <c r="L15" s="194">
        <f>PPCL_NG!S15+PPCL_Spot!S15+GT_NG!S15+GT_Spot!S15+Bawana_NG!S15+Bawana_RLNG!S15+Bawana_Spot!S15</f>
        <v>1.901517167953154</v>
      </c>
      <c r="M15" s="195">
        <f t="shared" si="3"/>
        <v>-2.1517167953154059E-2</v>
      </c>
      <c r="N15" s="194">
        <f>PPCL_NG!M15+PPCL_Spot!M15+GT_NG!M15+GT_Spot!M15+Bawana_NG!M15+Bawana_RLNG!M15+Bawana_Spot!M15</f>
        <v>11.27</v>
      </c>
      <c r="O15" s="194">
        <f>PPCL_NG!T15+PPCL_Spot!T15+GT_NG!T15+GT_Spot!T15+Bawana_NG!T15+Bawana_RLNG!T15+Bawana_Spot!T15</f>
        <v>11.398988554697898</v>
      </c>
      <c r="P15" s="195">
        <f t="shared" si="4"/>
        <v>-0.12898855469789794</v>
      </c>
      <c r="Q15" s="195">
        <f t="shared" si="5"/>
        <v>-0.43000000000000083</v>
      </c>
    </row>
    <row r="16" spans="1:17">
      <c r="A16" s="34" t="s">
        <v>58</v>
      </c>
      <c r="B16" s="194">
        <f>PPCL_NG!I16+PPCL_Spot!I16+GT_NG!I16+GT_Spot!I16+Bawana_NG!I16+Bawana_RLNG!I16+Bawana_Spot!I16</f>
        <v>15.78</v>
      </c>
      <c r="C16" s="194">
        <f>PPCL_NG!P16+PPCL_Spot!P16+GT_NG!P16+GT_Spot!P16+Bawana_NG!P16+Bawana_RLNG!P16+Bawana_Spot!P16</f>
        <v>15.96060686718126</v>
      </c>
      <c r="D16" s="195">
        <f t="shared" si="0"/>
        <v>-0.18060686718126107</v>
      </c>
      <c r="E16" s="194">
        <f>PPCL_NG!J16+PPCL_Spot!J16+GT_NG!J16+GT_Spot!J16+Bawana_NG!J16+Bawana_RLNG!J16+Bawana_Spot!J16</f>
        <v>8.64</v>
      </c>
      <c r="F16" s="194">
        <f>PPCL_NG!Q16+PPCL_Spot!Q16+GT_NG!Q16+GT_Spot!Q16+Bawana_NG!Q16+Bawana_RLNG!Q16+Bawana_Spot!Q16</f>
        <v>8.7388874101676883</v>
      </c>
      <c r="G16" s="195">
        <f t="shared" si="1"/>
        <v>-9.8887410167687761E-2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1.88</v>
      </c>
      <c r="L16" s="194">
        <f>PPCL_NG!S16+PPCL_Spot!S16+GT_NG!S16+GT_Spot!S16+Bawana_NG!S16+Bawana_RLNG!S16+Bawana_Spot!S16</f>
        <v>1.901517167953154</v>
      </c>
      <c r="M16" s="195">
        <f t="shared" si="3"/>
        <v>-2.1517167953154059E-2</v>
      </c>
      <c r="N16" s="194">
        <f>PPCL_NG!M16+PPCL_Spot!M16+GT_NG!M16+GT_Spot!M16+Bawana_NG!M16+Bawana_RLNG!M16+Bawana_Spot!M16</f>
        <v>11.27</v>
      </c>
      <c r="O16" s="194">
        <f>PPCL_NG!T16+PPCL_Spot!T16+GT_NG!T16+GT_Spot!T16+Bawana_NG!T16+Bawana_RLNG!T16+Bawana_Spot!T16</f>
        <v>11.398988554697898</v>
      </c>
      <c r="P16" s="195">
        <f t="shared" si="4"/>
        <v>-0.12898855469789794</v>
      </c>
      <c r="Q16" s="195">
        <f t="shared" si="5"/>
        <v>-0.43000000000000083</v>
      </c>
    </row>
    <row r="17" spans="1:17">
      <c r="A17" s="34" t="s">
        <v>59</v>
      </c>
      <c r="B17" s="194">
        <f>PPCL_NG!I17+PPCL_Spot!I17+GT_NG!I17+GT_Spot!I17+Bawana_NG!I17+Bawana_RLNG!I17+Bawana_Spot!I17</f>
        <v>15.78</v>
      </c>
      <c r="C17" s="194">
        <f>PPCL_NG!P17+PPCL_Spot!P17+GT_NG!P17+GT_Spot!P17+Bawana_NG!P17+Bawana_RLNG!P17+Bawana_Spot!P17</f>
        <v>15.96060686718126</v>
      </c>
      <c r="D17" s="195">
        <f t="shared" si="0"/>
        <v>-0.18060686718126107</v>
      </c>
      <c r="E17" s="194">
        <f>PPCL_NG!J17+PPCL_Spot!J17+GT_NG!J17+GT_Spot!J17+Bawana_NG!J17+Bawana_RLNG!J17+Bawana_Spot!J17</f>
        <v>8.64</v>
      </c>
      <c r="F17" s="194">
        <f>PPCL_NG!Q17+PPCL_Spot!Q17+GT_NG!Q17+GT_Spot!Q17+Bawana_NG!Q17+Bawana_RLNG!Q17+Bawana_Spot!Q17</f>
        <v>8.7388874101676883</v>
      </c>
      <c r="G17" s="195">
        <f t="shared" si="1"/>
        <v>-9.8887410167687761E-2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1.88</v>
      </c>
      <c r="L17" s="194">
        <f>PPCL_NG!S17+PPCL_Spot!S17+GT_NG!S17+GT_Spot!S17+Bawana_NG!S17+Bawana_RLNG!S17+Bawana_Spot!S17</f>
        <v>1.901517167953154</v>
      </c>
      <c r="M17" s="195">
        <f t="shared" si="3"/>
        <v>-2.1517167953154059E-2</v>
      </c>
      <c r="N17" s="194">
        <f>PPCL_NG!M17+PPCL_Spot!M17+GT_NG!M17+GT_Spot!M17+Bawana_NG!M17+Bawana_RLNG!M17+Bawana_Spot!M17</f>
        <v>11.27</v>
      </c>
      <c r="O17" s="194">
        <f>PPCL_NG!T17+PPCL_Spot!T17+GT_NG!T17+GT_Spot!T17+Bawana_NG!T17+Bawana_RLNG!T17+Bawana_Spot!T17</f>
        <v>11.398988554697898</v>
      </c>
      <c r="P17" s="195">
        <f t="shared" si="4"/>
        <v>-0.12898855469789794</v>
      </c>
      <c r="Q17" s="195">
        <f t="shared" si="5"/>
        <v>-0.43000000000000083</v>
      </c>
    </row>
    <row r="18" spans="1:17">
      <c r="A18" s="34" t="s">
        <v>60</v>
      </c>
      <c r="B18" s="194">
        <f>PPCL_NG!I18+PPCL_Spot!I18+GT_NG!I18+GT_Spot!I18+Bawana_NG!I18+Bawana_RLNG!I18+Bawana_Spot!I18</f>
        <v>15.78</v>
      </c>
      <c r="C18" s="194">
        <f>PPCL_NG!P18+PPCL_Spot!P18+GT_NG!P18+GT_Spot!P18+Bawana_NG!P18+Bawana_RLNG!P18+Bawana_Spot!P18</f>
        <v>15.96060686718126</v>
      </c>
      <c r="D18" s="195">
        <f t="shared" si="0"/>
        <v>-0.18060686718126107</v>
      </c>
      <c r="E18" s="194">
        <f>PPCL_NG!J18+PPCL_Spot!J18+GT_NG!J18+GT_Spot!J18+Bawana_NG!J18+Bawana_RLNG!J18+Bawana_Spot!J18</f>
        <v>8.64</v>
      </c>
      <c r="F18" s="194">
        <f>PPCL_NG!Q18+PPCL_Spot!Q18+GT_NG!Q18+GT_Spot!Q18+Bawana_NG!Q18+Bawana_RLNG!Q18+Bawana_Spot!Q18</f>
        <v>8.7388874101676883</v>
      </c>
      <c r="G18" s="195">
        <f t="shared" si="1"/>
        <v>-9.8887410167687761E-2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1.88</v>
      </c>
      <c r="L18" s="194">
        <f>PPCL_NG!S18+PPCL_Spot!S18+GT_NG!S18+GT_Spot!S18+Bawana_NG!S18+Bawana_RLNG!S18+Bawana_Spot!S18</f>
        <v>1.901517167953154</v>
      </c>
      <c r="M18" s="195">
        <f t="shared" si="3"/>
        <v>-2.1517167953154059E-2</v>
      </c>
      <c r="N18" s="194">
        <f>PPCL_NG!M18+PPCL_Spot!M18+GT_NG!M18+GT_Spot!M18+Bawana_NG!M18+Bawana_RLNG!M18+Bawana_Spot!M18</f>
        <v>11.27</v>
      </c>
      <c r="O18" s="194">
        <f>PPCL_NG!T18+PPCL_Spot!T18+GT_NG!T18+GT_Spot!T18+Bawana_NG!T18+Bawana_RLNG!T18+Bawana_Spot!T18</f>
        <v>11.398988554697898</v>
      </c>
      <c r="P18" s="195">
        <f t="shared" si="4"/>
        <v>-0.12898855469789794</v>
      </c>
      <c r="Q18" s="195">
        <f t="shared" si="5"/>
        <v>-0.43000000000000083</v>
      </c>
    </row>
    <row r="19" spans="1:17">
      <c r="A19" s="34" t="s">
        <v>61</v>
      </c>
      <c r="B19" s="194">
        <f>PPCL_NG!I19+PPCL_Spot!I19+GT_NG!I19+GT_Spot!I19+Bawana_NG!I19+Bawana_RLNG!I19+Bawana_Spot!I19</f>
        <v>15.78</v>
      </c>
      <c r="C19" s="194">
        <f>PPCL_NG!P19+PPCL_Spot!P19+GT_NG!P19+GT_Spot!P19+Bawana_NG!P19+Bawana_RLNG!P19+Bawana_Spot!P19</f>
        <v>15.96060686718126</v>
      </c>
      <c r="D19" s="195">
        <f t="shared" si="0"/>
        <v>-0.18060686718126107</v>
      </c>
      <c r="E19" s="194">
        <f>PPCL_NG!J19+PPCL_Spot!J19+GT_NG!J19+GT_Spot!J19+Bawana_NG!J19+Bawana_RLNG!J19+Bawana_Spot!J19</f>
        <v>8.64</v>
      </c>
      <c r="F19" s="194">
        <f>PPCL_NG!Q19+PPCL_Spot!Q19+GT_NG!Q19+GT_Spot!Q19+Bawana_NG!Q19+Bawana_RLNG!Q19+Bawana_Spot!Q19</f>
        <v>8.7388874101676883</v>
      </c>
      <c r="G19" s="195">
        <f t="shared" si="1"/>
        <v>-9.8887410167687761E-2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1.88</v>
      </c>
      <c r="L19" s="194">
        <f>PPCL_NG!S19+PPCL_Spot!S19+GT_NG!S19+GT_Spot!S19+Bawana_NG!S19+Bawana_RLNG!S19+Bawana_Spot!S19</f>
        <v>1.901517167953154</v>
      </c>
      <c r="M19" s="195">
        <f t="shared" si="3"/>
        <v>-2.1517167953154059E-2</v>
      </c>
      <c r="N19" s="194">
        <f>PPCL_NG!M19+PPCL_Spot!M19+GT_NG!M19+GT_Spot!M19+Bawana_NG!M19+Bawana_RLNG!M19+Bawana_Spot!M19</f>
        <v>11.27</v>
      </c>
      <c r="O19" s="194">
        <f>PPCL_NG!T19+PPCL_Spot!T19+GT_NG!T19+GT_Spot!T19+Bawana_NG!T19+Bawana_RLNG!T19+Bawana_Spot!T19</f>
        <v>11.398988554697898</v>
      </c>
      <c r="P19" s="195">
        <f t="shared" si="4"/>
        <v>-0.12898855469789794</v>
      </c>
      <c r="Q19" s="195">
        <f t="shared" si="5"/>
        <v>-0.43000000000000083</v>
      </c>
    </row>
    <row r="20" spans="1:17">
      <c r="A20" s="34" t="s">
        <v>62</v>
      </c>
      <c r="B20" s="194">
        <f>PPCL_NG!I20+PPCL_Spot!I20+GT_NG!I20+GT_Spot!I20+Bawana_NG!I20+Bawana_RLNG!I20+Bawana_Spot!I20</f>
        <v>15.78</v>
      </c>
      <c r="C20" s="194">
        <f>PPCL_NG!P20+PPCL_Spot!P20+GT_NG!P20+GT_Spot!P20+Bawana_NG!P20+Bawana_RLNG!P20+Bawana_Spot!P20</f>
        <v>15.96060686718126</v>
      </c>
      <c r="D20" s="195">
        <f t="shared" si="0"/>
        <v>-0.18060686718126107</v>
      </c>
      <c r="E20" s="194">
        <f>PPCL_NG!J20+PPCL_Spot!J20+GT_NG!J20+GT_Spot!J20+Bawana_NG!J20+Bawana_RLNG!J20+Bawana_Spot!J20</f>
        <v>8.64</v>
      </c>
      <c r="F20" s="194">
        <f>PPCL_NG!Q20+PPCL_Spot!Q20+GT_NG!Q20+GT_Spot!Q20+Bawana_NG!Q20+Bawana_RLNG!Q20+Bawana_Spot!Q20</f>
        <v>8.7388874101676883</v>
      </c>
      <c r="G20" s="195">
        <f t="shared" si="1"/>
        <v>-9.8887410167687761E-2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1.88</v>
      </c>
      <c r="L20" s="194">
        <f>PPCL_NG!S20+PPCL_Spot!S20+GT_NG!S20+GT_Spot!S20+Bawana_NG!S20+Bawana_RLNG!S20+Bawana_Spot!S20</f>
        <v>1.901517167953154</v>
      </c>
      <c r="M20" s="195">
        <f t="shared" si="3"/>
        <v>-2.1517167953154059E-2</v>
      </c>
      <c r="N20" s="194">
        <f>PPCL_NG!M20+PPCL_Spot!M20+GT_NG!M20+GT_Spot!M20+Bawana_NG!M20+Bawana_RLNG!M20+Bawana_Spot!M20</f>
        <v>11.27</v>
      </c>
      <c r="O20" s="194">
        <f>PPCL_NG!T20+PPCL_Spot!T20+GT_NG!T20+GT_Spot!T20+Bawana_NG!T20+Bawana_RLNG!T20+Bawana_Spot!T20</f>
        <v>11.398988554697898</v>
      </c>
      <c r="P20" s="195">
        <f t="shared" si="4"/>
        <v>-0.12898855469789794</v>
      </c>
      <c r="Q20" s="195">
        <f t="shared" si="5"/>
        <v>-0.43000000000000083</v>
      </c>
    </row>
    <row r="21" spans="1:17">
      <c r="A21" s="34" t="s">
        <v>63</v>
      </c>
      <c r="B21" s="194">
        <f>PPCL_NG!I21+PPCL_Spot!I21+GT_NG!I21+GT_Spot!I21+Bawana_NG!I21+Bawana_RLNG!I21+Bawana_Spot!I21</f>
        <v>15.78</v>
      </c>
      <c r="C21" s="194">
        <f>PPCL_NG!P21+PPCL_Spot!P21+GT_NG!P21+GT_Spot!P21+Bawana_NG!P21+Bawana_RLNG!P21+Bawana_Spot!P21</f>
        <v>15.96060686718126</v>
      </c>
      <c r="D21" s="195">
        <f t="shared" si="0"/>
        <v>-0.18060686718126107</v>
      </c>
      <c r="E21" s="194">
        <f>PPCL_NG!J21+PPCL_Spot!J21+GT_NG!J21+GT_Spot!J21+Bawana_NG!J21+Bawana_RLNG!J21+Bawana_Spot!J21</f>
        <v>8.64</v>
      </c>
      <c r="F21" s="194">
        <f>PPCL_NG!Q21+PPCL_Spot!Q21+GT_NG!Q21+GT_Spot!Q21+Bawana_NG!Q21+Bawana_RLNG!Q21+Bawana_Spot!Q21</f>
        <v>8.7388874101676883</v>
      </c>
      <c r="G21" s="195">
        <f t="shared" si="1"/>
        <v>-9.8887410167687761E-2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1.88</v>
      </c>
      <c r="L21" s="194">
        <f>PPCL_NG!S21+PPCL_Spot!S21+GT_NG!S21+GT_Spot!S21+Bawana_NG!S21+Bawana_RLNG!S21+Bawana_Spot!S21</f>
        <v>1.901517167953154</v>
      </c>
      <c r="M21" s="195">
        <f t="shared" si="3"/>
        <v>-2.1517167953154059E-2</v>
      </c>
      <c r="N21" s="194">
        <f>PPCL_NG!M21+PPCL_Spot!M21+GT_NG!M21+GT_Spot!M21+Bawana_NG!M21+Bawana_RLNG!M21+Bawana_Spot!M21</f>
        <v>11.27</v>
      </c>
      <c r="O21" s="194">
        <f>PPCL_NG!T21+PPCL_Spot!T21+GT_NG!T21+GT_Spot!T21+Bawana_NG!T21+Bawana_RLNG!T21+Bawana_Spot!T21</f>
        <v>11.398988554697898</v>
      </c>
      <c r="P21" s="195">
        <f t="shared" si="4"/>
        <v>-0.12898855469789794</v>
      </c>
      <c r="Q21" s="195">
        <f t="shared" si="5"/>
        <v>-0.43000000000000083</v>
      </c>
    </row>
    <row r="22" spans="1:17">
      <c r="A22" s="34" t="s">
        <v>64</v>
      </c>
      <c r="B22" s="194">
        <f>PPCL_NG!I22+PPCL_Spot!I22+GT_NG!I22+GT_Spot!I22+Bawana_NG!I22+Bawana_RLNG!I22+Bawana_Spot!I22</f>
        <v>15.78</v>
      </c>
      <c r="C22" s="194">
        <f>PPCL_NG!P22+PPCL_Spot!P22+GT_NG!P22+GT_Spot!P22+Bawana_NG!P22+Bawana_RLNG!P22+Bawana_Spot!P22</f>
        <v>15.96060686718126</v>
      </c>
      <c r="D22" s="195">
        <f t="shared" si="0"/>
        <v>-0.18060686718126107</v>
      </c>
      <c r="E22" s="194">
        <f>PPCL_NG!J22+PPCL_Spot!J22+GT_NG!J22+GT_Spot!J22+Bawana_NG!J22+Bawana_RLNG!J22+Bawana_Spot!J22</f>
        <v>8.64</v>
      </c>
      <c r="F22" s="194">
        <f>PPCL_NG!Q22+PPCL_Spot!Q22+GT_NG!Q22+GT_Spot!Q22+Bawana_NG!Q22+Bawana_RLNG!Q22+Bawana_Spot!Q22</f>
        <v>8.7388874101676883</v>
      </c>
      <c r="G22" s="195">
        <f t="shared" si="1"/>
        <v>-9.8887410167687761E-2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1.88</v>
      </c>
      <c r="L22" s="194">
        <f>PPCL_NG!S22+PPCL_Spot!S22+GT_NG!S22+GT_Spot!S22+Bawana_NG!S22+Bawana_RLNG!S22+Bawana_Spot!S22</f>
        <v>1.901517167953154</v>
      </c>
      <c r="M22" s="195">
        <f t="shared" si="3"/>
        <v>-2.1517167953154059E-2</v>
      </c>
      <c r="N22" s="194">
        <f>PPCL_NG!M22+PPCL_Spot!M22+GT_NG!M22+GT_Spot!M22+Bawana_NG!M22+Bawana_RLNG!M22+Bawana_Spot!M22</f>
        <v>11.27</v>
      </c>
      <c r="O22" s="194">
        <f>PPCL_NG!T22+PPCL_Spot!T22+GT_NG!T22+GT_Spot!T22+Bawana_NG!T22+Bawana_RLNG!T22+Bawana_Spot!T22</f>
        <v>11.398988554697898</v>
      </c>
      <c r="P22" s="195">
        <f t="shared" si="4"/>
        <v>-0.12898855469789794</v>
      </c>
      <c r="Q22" s="195">
        <f t="shared" si="5"/>
        <v>-0.43000000000000083</v>
      </c>
    </row>
    <row r="23" spans="1:17">
      <c r="A23" s="34" t="s">
        <v>65</v>
      </c>
      <c r="B23" s="194">
        <f>PPCL_NG!I23+PPCL_Spot!I23+GT_NG!I23+GT_Spot!I23+Bawana_NG!I23+Bawana_RLNG!I23+Bawana_Spot!I23</f>
        <v>15.78</v>
      </c>
      <c r="C23" s="194">
        <f>PPCL_NG!P23+PPCL_Spot!P23+GT_NG!P23+GT_Spot!P23+Bawana_NG!P23+Bawana_RLNG!P23+Bawana_Spot!P23</f>
        <v>15.96060686718126</v>
      </c>
      <c r="D23" s="195">
        <f t="shared" si="0"/>
        <v>-0.18060686718126107</v>
      </c>
      <c r="E23" s="194">
        <f>PPCL_NG!J23+PPCL_Spot!J23+GT_NG!J23+GT_Spot!J23+Bawana_NG!J23+Bawana_RLNG!J23+Bawana_Spot!J23</f>
        <v>8.64</v>
      </c>
      <c r="F23" s="194">
        <f>PPCL_NG!Q23+PPCL_Spot!Q23+GT_NG!Q23+GT_Spot!Q23+Bawana_NG!Q23+Bawana_RLNG!Q23+Bawana_Spot!Q23</f>
        <v>8.7388874101676883</v>
      </c>
      <c r="G23" s="195">
        <f t="shared" si="1"/>
        <v>-9.8887410167687761E-2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1.88</v>
      </c>
      <c r="L23" s="194">
        <f>PPCL_NG!S23+PPCL_Spot!S23+GT_NG!S23+GT_Spot!S23+Bawana_NG!S23+Bawana_RLNG!S23+Bawana_Spot!S23</f>
        <v>1.901517167953154</v>
      </c>
      <c r="M23" s="195">
        <f t="shared" si="3"/>
        <v>-2.1517167953154059E-2</v>
      </c>
      <c r="N23" s="194">
        <f>PPCL_NG!M23+PPCL_Spot!M23+GT_NG!M23+GT_Spot!M23+Bawana_NG!M23+Bawana_RLNG!M23+Bawana_Spot!M23</f>
        <v>11.27</v>
      </c>
      <c r="O23" s="194">
        <f>PPCL_NG!T23+PPCL_Spot!T23+GT_NG!T23+GT_Spot!T23+Bawana_NG!T23+Bawana_RLNG!T23+Bawana_Spot!T23</f>
        <v>11.398988554697898</v>
      </c>
      <c r="P23" s="195">
        <f t="shared" si="4"/>
        <v>-0.12898855469789794</v>
      </c>
      <c r="Q23" s="195">
        <f t="shared" si="5"/>
        <v>-0.43000000000000083</v>
      </c>
    </row>
    <row r="24" spans="1:17">
      <c r="A24" s="34" t="s">
        <v>66</v>
      </c>
      <c r="B24" s="194">
        <f>PPCL_NG!I24+PPCL_Spot!I24+GT_NG!I24+GT_Spot!I24+Bawana_NG!I24+Bawana_RLNG!I24+Bawana_Spot!I24</f>
        <v>15.78</v>
      </c>
      <c r="C24" s="194">
        <f>PPCL_NG!P24+PPCL_Spot!P24+GT_NG!P24+GT_Spot!P24+Bawana_NG!P24+Bawana_RLNG!P24+Bawana_Spot!P24</f>
        <v>15.96060686718126</v>
      </c>
      <c r="D24" s="195">
        <f t="shared" si="0"/>
        <v>-0.18060686718126107</v>
      </c>
      <c r="E24" s="194">
        <f>PPCL_NG!J24+PPCL_Spot!J24+GT_NG!J24+GT_Spot!J24+Bawana_NG!J24+Bawana_RLNG!J24+Bawana_Spot!J24</f>
        <v>8.64</v>
      </c>
      <c r="F24" s="194">
        <f>PPCL_NG!Q24+PPCL_Spot!Q24+GT_NG!Q24+GT_Spot!Q24+Bawana_NG!Q24+Bawana_RLNG!Q24+Bawana_Spot!Q24</f>
        <v>8.7388874101676883</v>
      </c>
      <c r="G24" s="195">
        <f t="shared" si="1"/>
        <v>-9.8887410167687761E-2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1.88</v>
      </c>
      <c r="L24" s="194">
        <f>PPCL_NG!S24+PPCL_Spot!S24+GT_NG!S24+GT_Spot!S24+Bawana_NG!S24+Bawana_RLNG!S24+Bawana_Spot!S24</f>
        <v>1.901517167953154</v>
      </c>
      <c r="M24" s="195">
        <f t="shared" si="3"/>
        <v>-2.1517167953154059E-2</v>
      </c>
      <c r="N24" s="194">
        <f>PPCL_NG!M24+PPCL_Spot!M24+GT_NG!M24+GT_Spot!M24+Bawana_NG!M24+Bawana_RLNG!M24+Bawana_Spot!M24</f>
        <v>11.27</v>
      </c>
      <c r="O24" s="194">
        <f>PPCL_NG!T24+PPCL_Spot!T24+GT_NG!T24+GT_Spot!T24+Bawana_NG!T24+Bawana_RLNG!T24+Bawana_Spot!T24</f>
        <v>11.398988554697898</v>
      </c>
      <c r="P24" s="195">
        <f t="shared" si="4"/>
        <v>-0.12898855469789794</v>
      </c>
      <c r="Q24" s="195">
        <f t="shared" si="5"/>
        <v>-0.43000000000000083</v>
      </c>
    </row>
    <row r="25" spans="1:17">
      <c r="A25" s="34" t="s">
        <v>67</v>
      </c>
      <c r="B25" s="194">
        <f>PPCL_NG!I25+PPCL_Spot!I25+GT_NG!I25+GT_Spot!I25+Bawana_NG!I25+Bawana_RLNG!I25+Bawana_Spot!I25</f>
        <v>15.78</v>
      </c>
      <c r="C25" s="194">
        <f>PPCL_NG!P25+PPCL_Spot!P25+GT_NG!P25+GT_Spot!P25+Bawana_NG!P25+Bawana_RLNG!P25+Bawana_Spot!P25</f>
        <v>15.96060686718126</v>
      </c>
      <c r="D25" s="195">
        <f t="shared" si="0"/>
        <v>-0.18060686718126107</v>
      </c>
      <c r="E25" s="194">
        <f>PPCL_NG!J25+PPCL_Spot!J25+GT_NG!J25+GT_Spot!J25+Bawana_NG!J25+Bawana_RLNG!J25+Bawana_Spot!J25</f>
        <v>8.64</v>
      </c>
      <c r="F25" s="194">
        <f>PPCL_NG!Q25+PPCL_Spot!Q25+GT_NG!Q25+GT_Spot!Q25+Bawana_NG!Q25+Bawana_RLNG!Q25+Bawana_Spot!Q25</f>
        <v>8.7388874101676883</v>
      </c>
      <c r="G25" s="195">
        <f t="shared" si="1"/>
        <v>-9.8887410167687761E-2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1.88</v>
      </c>
      <c r="L25" s="194">
        <f>PPCL_NG!S25+PPCL_Spot!S25+GT_NG!S25+GT_Spot!S25+Bawana_NG!S25+Bawana_RLNG!S25+Bawana_Spot!S25</f>
        <v>1.901517167953154</v>
      </c>
      <c r="M25" s="195">
        <f t="shared" si="3"/>
        <v>-2.1517167953154059E-2</v>
      </c>
      <c r="N25" s="194">
        <f>PPCL_NG!M25+PPCL_Spot!M25+GT_NG!M25+GT_Spot!M25+Bawana_NG!M25+Bawana_RLNG!M25+Bawana_Spot!M25</f>
        <v>11.27</v>
      </c>
      <c r="O25" s="194">
        <f>PPCL_NG!T25+PPCL_Spot!T25+GT_NG!T25+GT_Spot!T25+Bawana_NG!T25+Bawana_RLNG!T25+Bawana_Spot!T25</f>
        <v>11.398988554697898</v>
      </c>
      <c r="P25" s="195">
        <f t="shared" si="4"/>
        <v>-0.12898855469789794</v>
      </c>
      <c r="Q25" s="195">
        <f t="shared" si="5"/>
        <v>-0.43000000000000083</v>
      </c>
    </row>
    <row r="26" spans="1:17">
      <c r="A26" s="34" t="s">
        <v>68</v>
      </c>
      <c r="B26" s="194">
        <f>PPCL_NG!I26+PPCL_Spot!I26+GT_NG!I26+GT_Spot!I26+Bawana_NG!I26+Bawana_RLNG!I26+Bawana_Spot!I26</f>
        <v>15.78</v>
      </c>
      <c r="C26" s="194">
        <f>PPCL_NG!P26+PPCL_Spot!P26+GT_NG!P26+GT_Spot!P26+Bawana_NG!P26+Bawana_RLNG!P26+Bawana_Spot!P26</f>
        <v>15.96060686718126</v>
      </c>
      <c r="D26" s="195">
        <f t="shared" si="0"/>
        <v>-0.18060686718126107</v>
      </c>
      <c r="E26" s="194">
        <f>PPCL_NG!J26+PPCL_Spot!J26+GT_NG!J26+GT_Spot!J26+Bawana_NG!J26+Bawana_RLNG!J26+Bawana_Spot!J26</f>
        <v>8.64</v>
      </c>
      <c r="F26" s="194">
        <f>PPCL_NG!Q26+PPCL_Spot!Q26+GT_NG!Q26+GT_Spot!Q26+Bawana_NG!Q26+Bawana_RLNG!Q26+Bawana_Spot!Q26</f>
        <v>8.7388874101676883</v>
      </c>
      <c r="G26" s="195">
        <f t="shared" si="1"/>
        <v>-9.8887410167687761E-2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1.88</v>
      </c>
      <c r="L26" s="194">
        <f>PPCL_NG!S26+PPCL_Spot!S26+GT_NG!S26+GT_Spot!S26+Bawana_NG!S26+Bawana_RLNG!S26+Bawana_Spot!S26</f>
        <v>1.901517167953154</v>
      </c>
      <c r="M26" s="195">
        <f t="shared" si="3"/>
        <v>-2.1517167953154059E-2</v>
      </c>
      <c r="N26" s="194">
        <f>PPCL_NG!M26+PPCL_Spot!M26+GT_NG!M26+GT_Spot!M26+Bawana_NG!M26+Bawana_RLNG!M26+Bawana_Spot!M26</f>
        <v>11.27</v>
      </c>
      <c r="O26" s="194">
        <f>PPCL_NG!T26+PPCL_Spot!T26+GT_NG!T26+GT_Spot!T26+Bawana_NG!T26+Bawana_RLNG!T26+Bawana_Spot!T26</f>
        <v>11.398988554697898</v>
      </c>
      <c r="P26" s="195">
        <f t="shared" si="4"/>
        <v>-0.12898855469789794</v>
      </c>
      <c r="Q26" s="195">
        <f t="shared" si="5"/>
        <v>-0.43000000000000083</v>
      </c>
    </row>
    <row r="27" spans="1:17">
      <c r="A27" s="34" t="s">
        <v>69</v>
      </c>
      <c r="B27" s="194">
        <f>PPCL_NG!I27+PPCL_Spot!I27+GT_NG!I27+GT_Spot!I27+Bawana_NG!I27+Bawana_RLNG!I27+Bawana_Spot!I27</f>
        <v>15.78</v>
      </c>
      <c r="C27" s="194">
        <f>PPCL_NG!P27+PPCL_Spot!P27+GT_NG!P27+GT_Spot!P27+Bawana_NG!P27+Bawana_RLNG!P27+Bawana_Spot!P27</f>
        <v>15.96060686718126</v>
      </c>
      <c r="D27" s="195">
        <f t="shared" si="0"/>
        <v>-0.18060686718126107</v>
      </c>
      <c r="E27" s="194">
        <f>PPCL_NG!J27+PPCL_Spot!J27+GT_NG!J27+GT_Spot!J27+Bawana_NG!J27+Bawana_RLNG!J27+Bawana_Spot!J27</f>
        <v>8.64</v>
      </c>
      <c r="F27" s="194">
        <f>PPCL_NG!Q27+PPCL_Spot!Q27+GT_NG!Q27+GT_Spot!Q27+Bawana_NG!Q27+Bawana_RLNG!Q27+Bawana_Spot!Q27</f>
        <v>8.7388874101676883</v>
      </c>
      <c r="G27" s="195">
        <f t="shared" si="1"/>
        <v>-9.8887410167687761E-2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1.88</v>
      </c>
      <c r="L27" s="194">
        <f>PPCL_NG!S27+PPCL_Spot!S27+GT_NG!S27+GT_Spot!S27+Bawana_NG!S27+Bawana_RLNG!S27+Bawana_Spot!S27</f>
        <v>1.901517167953154</v>
      </c>
      <c r="M27" s="195">
        <f t="shared" si="3"/>
        <v>-2.1517167953154059E-2</v>
      </c>
      <c r="N27" s="194">
        <f>PPCL_NG!M27+PPCL_Spot!M27+GT_NG!M27+GT_Spot!M27+Bawana_NG!M27+Bawana_RLNG!M27+Bawana_Spot!M27</f>
        <v>11.27</v>
      </c>
      <c r="O27" s="194">
        <f>PPCL_NG!T27+PPCL_Spot!T27+GT_NG!T27+GT_Spot!T27+Bawana_NG!T27+Bawana_RLNG!T27+Bawana_Spot!T27</f>
        <v>11.398988554697898</v>
      </c>
      <c r="P27" s="195">
        <f t="shared" si="4"/>
        <v>-0.12898855469789794</v>
      </c>
      <c r="Q27" s="195">
        <f t="shared" si="5"/>
        <v>-0.43000000000000083</v>
      </c>
    </row>
    <row r="28" spans="1:17">
      <c r="A28" s="34" t="s">
        <v>70</v>
      </c>
      <c r="B28" s="194">
        <f>PPCL_NG!I28+PPCL_Spot!I28+GT_NG!I28+GT_Spot!I28+Bawana_NG!I28+Bawana_RLNG!I28+Bawana_Spot!I28</f>
        <v>15.78</v>
      </c>
      <c r="C28" s="194">
        <f>PPCL_NG!P28+PPCL_Spot!P28+GT_NG!P28+GT_Spot!P28+Bawana_NG!P28+Bawana_RLNG!P28+Bawana_Spot!P28</f>
        <v>15.96060686718126</v>
      </c>
      <c r="D28" s="195">
        <f t="shared" si="0"/>
        <v>-0.18060686718126107</v>
      </c>
      <c r="E28" s="194">
        <f>PPCL_NG!J28+PPCL_Spot!J28+GT_NG!J28+GT_Spot!J28+Bawana_NG!J28+Bawana_RLNG!J28+Bawana_Spot!J28</f>
        <v>8.64</v>
      </c>
      <c r="F28" s="194">
        <f>PPCL_NG!Q28+PPCL_Spot!Q28+GT_NG!Q28+GT_Spot!Q28+Bawana_NG!Q28+Bawana_RLNG!Q28+Bawana_Spot!Q28</f>
        <v>8.7388874101676883</v>
      </c>
      <c r="G28" s="195">
        <f t="shared" si="1"/>
        <v>-9.8887410167687761E-2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1.88</v>
      </c>
      <c r="L28" s="194">
        <f>PPCL_NG!S28+PPCL_Spot!S28+GT_NG!S28+GT_Spot!S28+Bawana_NG!S28+Bawana_RLNG!S28+Bawana_Spot!S28</f>
        <v>1.901517167953154</v>
      </c>
      <c r="M28" s="195">
        <f t="shared" si="3"/>
        <v>-2.1517167953154059E-2</v>
      </c>
      <c r="N28" s="194">
        <f>PPCL_NG!M28+PPCL_Spot!M28+GT_NG!M28+GT_Spot!M28+Bawana_NG!M28+Bawana_RLNG!M28+Bawana_Spot!M28</f>
        <v>11.27</v>
      </c>
      <c r="O28" s="194">
        <f>PPCL_NG!T28+PPCL_Spot!T28+GT_NG!T28+GT_Spot!T28+Bawana_NG!T28+Bawana_RLNG!T28+Bawana_Spot!T28</f>
        <v>11.398988554697898</v>
      </c>
      <c r="P28" s="195">
        <f t="shared" si="4"/>
        <v>-0.12898855469789794</v>
      </c>
      <c r="Q28" s="195">
        <f t="shared" si="5"/>
        <v>-0.43000000000000083</v>
      </c>
    </row>
    <row r="29" spans="1:17">
      <c r="A29" s="34" t="s">
        <v>71</v>
      </c>
      <c r="B29" s="194">
        <f>PPCL_NG!I29+PPCL_Spot!I29+GT_NG!I29+GT_Spot!I29+Bawana_NG!I29+Bawana_RLNG!I29+Bawana_Spot!I29</f>
        <v>15.78</v>
      </c>
      <c r="C29" s="194">
        <f>PPCL_NG!P29+PPCL_Spot!P29+GT_NG!P29+GT_Spot!P29+Bawana_NG!P29+Bawana_RLNG!P29+Bawana_Spot!P29</f>
        <v>15.96060686718126</v>
      </c>
      <c r="D29" s="195">
        <f t="shared" si="0"/>
        <v>-0.18060686718126107</v>
      </c>
      <c r="E29" s="194">
        <f>PPCL_NG!J29+PPCL_Spot!J29+GT_NG!J29+GT_Spot!J29+Bawana_NG!J29+Bawana_RLNG!J29+Bawana_Spot!J29</f>
        <v>8.64</v>
      </c>
      <c r="F29" s="194">
        <f>PPCL_NG!Q29+PPCL_Spot!Q29+GT_NG!Q29+GT_Spot!Q29+Bawana_NG!Q29+Bawana_RLNG!Q29+Bawana_Spot!Q29</f>
        <v>8.7388874101676883</v>
      </c>
      <c r="G29" s="195">
        <f t="shared" si="1"/>
        <v>-9.8887410167687761E-2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1.88</v>
      </c>
      <c r="L29" s="194">
        <f>PPCL_NG!S29+PPCL_Spot!S29+GT_NG!S29+GT_Spot!S29+Bawana_NG!S29+Bawana_RLNG!S29+Bawana_Spot!S29</f>
        <v>1.901517167953154</v>
      </c>
      <c r="M29" s="195">
        <f t="shared" si="3"/>
        <v>-2.1517167953154059E-2</v>
      </c>
      <c r="N29" s="194">
        <f>PPCL_NG!M29+PPCL_Spot!M29+GT_NG!M29+GT_Spot!M29+Bawana_NG!M29+Bawana_RLNG!M29+Bawana_Spot!M29</f>
        <v>11.27</v>
      </c>
      <c r="O29" s="194">
        <f>PPCL_NG!T29+PPCL_Spot!T29+GT_NG!T29+GT_Spot!T29+Bawana_NG!T29+Bawana_RLNG!T29+Bawana_Spot!T29</f>
        <v>11.398988554697898</v>
      </c>
      <c r="P29" s="195">
        <f t="shared" si="4"/>
        <v>-0.12898855469789794</v>
      </c>
      <c r="Q29" s="195">
        <f t="shared" si="5"/>
        <v>-0.43000000000000083</v>
      </c>
    </row>
    <row r="30" spans="1:17">
      <c r="A30" s="34" t="s">
        <v>72</v>
      </c>
      <c r="B30" s="194">
        <f>PPCL_NG!I30+PPCL_Spot!I30+GT_NG!I30+GT_Spot!I30+Bawana_NG!I30+Bawana_RLNG!I30+Bawana_Spot!I30</f>
        <v>15.78</v>
      </c>
      <c r="C30" s="194">
        <f>PPCL_NG!P30+PPCL_Spot!P30+GT_NG!P30+GT_Spot!P30+Bawana_NG!P30+Bawana_RLNG!P30+Bawana_Spot!P30</f>
        <v>15.96060686718126</v>
      </c>
      <c r="D30" s="195">
        <f t="shared" si="0"/>
        <v>-0.18060686718126107</v>
      </c>
      <c r="E30" s="194">
        <f>PPCL_NG!J30+PPCL_Spot!J30+GT_NG!J30+GT_Spot!J30+Bawana_NG!J30+Bawana_RLNG!J30+Bawana_Spot!J30</f>
        <v>8.64</v>
      </c>
      <c r="F30" s="194">
        <f>PPCL_NG!Q30+PPCL_Spot!Q30+GT_NG!Q30+GT_Spot!Q30+Bawana_NG!Q30+Bawana_RLNG!Q30+Bawana_Spot!Q30</f>
        <v>8.7388874101676883</v>
      </c>
      <c r="G30" s="195">
        <f t="shared" si="1"/>
        <v>-9.8887410167687761E-2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1.88</v>
      </c>
      <c r="L30" s="194">
        <f>PPCL_NG!S30+PPCL_Spot!S30+GT_NG!S30+GT_Spot!S30+Bawana_NG!S30+Bawana_RLNG!S30+Bawana_Spot!S30</f>
        <v>1.901517167953154</v>
      </c>
      <c r="M30" s="195">
        <f t="shared" si="3"/>
        <v>-2.1517167953154059E-2</v>
      </c>
      <c r="N30" s="194">
        <f>PPCL_NG!M30+PPCL_Spot!M30+GT_NG!M30+GT_Spot!M30+Bawana_NG!M30+Bawana_RLNG!M30+Bawana_Spot!M30</f>
        <v>11.27</v>
      </c>
      <c r="O30" s="194">
        <f>PPCL_NG!T30+PPCL_Spot!T30+GT_NG!T30+GT_Spot!T30+Bawana_NG!T30+Bawana_RLNG!T30+Bawana_Spot!T30</f>
        <v>11.398988554697898</v>
      </c>
      <c r="P30" s="195">
        <f t="shared" si="4"/>
        <v>-0.12898855469789794</v>
      </c>
      <c r="Q30" s="195">
        <f t="shared" si="5"/>
        <v>-0.43000000000000083</v>
      </c>
    </row>
    <row r="31" spans="1:17">
      <c r="A31" s="34" t="s">
        <v>73</v>
      </c>
      <c r="B31" s="194">
        <f>PPCL_NG!I31+PPCL_Spot!I31+GT_NG!I31+GT_Spot!I31+Bawana_NG!I31+Bawana_RLNG!I31+Bawana_Spot!I31</f>
        <v>15.78</v>
      </c>
      <c r="C31" s="194">
        <f>PPCL_NG!P31+PPCL_Spot!P31+GT_NG!P31+GT_Spot!P31+Bawana_NG!P31+Bawana_RLNG!P31+Bawana_Spot!P31</f>
        <v>15.96060686718126</v>
      </c>
      <c r="D31" s="195">
        <f t="shared" si="0"/>
        <v>-0.18060686718126107</v>
      </c>
      <c r="E31" s="194">
        <f>PPCL_NG!J31+PPCL_Spot!J31+GT_NG!J31+GT_Spot!J31+Bawana_NG!J31+Bawana_RLNG!J31+Bawana_Spot!J31</f>
        <v>8.64</v>
      </c>
      <c r="F31" s="194">
        <f>PPCL_NG!Q31+PPCL_Spot!Q31+GT_NG!Q31+GT_Spot!Q31+Bawana_NG!Q31+Bawana_RLNG!Q31+Bawana_Spot!Q31</f>
        <v>8.7388874101676883</v>
      </c>
      <c r="G31" s="195">
        <f t="shared" si="1"/>
        <v>-9.8887410167687761E-2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1.88</v>
      </c>
      <c r="L31" s="194">
        <f>PPCL_NG!S31+PPCL_Spot!S31+GT_NG!S31+GT_Spot!S31+Bawana_NG!S31+Bawana_RLNG!S31+Bawana_Spot!S31</f>
        <v>1.901517167953154</v>
      </c>
      <c r="M31" s="195">
        <f t="shared" si="3"/>
        <v>-2.1517167953154059E-2</v>
      </c>
      <c r="N31" s="194">
        <f>PPCL_NG!M31+PPCL_Spot!M31+GT_NG!M31+GT_Spot!M31+Bawana_NG!M31+Bawana_RLNG!M31+Bawana_Spot!M31</f>
        <v>11.27</v>
      </c>
      <c r="O31" s="194">
        <f>PPCL_NG!T31+PPCL_Spot!T31+GT_NG!T31+GT_Spot!T31+Bawana_NG!T31+Bawana_RLNG!T31+Bawana_Spot!T31</f>
        <v>11.398988554697898</v>
      </c>
      <c r="P31" s="195">
        <f t="shared" si="4"/>
        <v>-0.12898855469789794</v>
      </c>
      <c r="Q31" s="195">
        <f t="shared" si="5"/>
        <v>-0.43000000000000083</v>
      </c>
    </row>
    <row r="32" spans="1:17">
      <c r="A32" s="34" t="s">
        <v>74</v>
      </c>
      <c r="B32" s="194">
        <f>PPCL_NG!I32+PPCL_Spot!I32+GT_NG!I32+GT_Spot!I32+Bawana_NG!I32+Bawana_RLNG!I32+Bawana_Spot!I32</f>
        <v>15.78</v>
      </c>
      <c r="C32" s="194">
        <f>PPCL_NG!P32+PPCL_Spot!P32+GT_NG!P32+GT_Spot!P32+Bawana_NG!P32+Bawana_RLNG!P32+Bawana_Spot!P32</f>
        <v>15.96060686718126</v>
      </c>
      <c r="D32" s="195">
        <f t="shared" si="0"/>
        <v>-0.18060686718126107</v>
      </c>
      <c r="E32" s="194">
        <f>PPCL_NG!J32+PPCL_Spot!J32+GT_NG!J32+GT_Spot!J32+Bawana_NG!J32+Bawana_RLNG!J32+Bawana_Spot!J32</f>
        <v>8.64</v>
      </c>
      <c r="F32" s="194">
        <f>PPCL_NG!Q32+PPCL_Spot!Q32+GT_NG!Q32+GT_Spot!Q32+Bawana_NG!Q32+Bawana_RLNG!Q32+Bawana_Spot!Q32</f>
        <v>8.7388874101676883</v>
      </c>
      <c r="G32" s="195">
        <f t="shared" si="1"/>
        <v>-9.8887410167687761E-2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1.88</v>
      </c>
      <c r="L32" s="194">
        <f>PPCL_NG!S32+PPCL_Spot!S32+GT_NG!S32+GT_Spot!S32+Bawana_NG!S32+Bawana_RLNG!S32+Bawana_Spot!S32</f>
        <v>1.901517167953154</v>
      </c>
      <c r="M32" s="195">
        <f t="shared" si="3"/>
        <v>-2.1517167953154059E-2</v>
      </c>
      <c r="N32" s="194">
        <f>PPCL_NG!M32+PPCL_Spot!M32+GT_NG!M32+GT_Spot!M32+Bawana_NG!M32+Bawana_RLNG!M32+Bawana_Spot!M32</f>
        <v>11.27</v>
      </c>
      <c r="O32" s="194">
        <f>PPCL_NG!T32+PPCL_Spot!T32+GT_NG!T32+GT_Spot!T32+Bawana_NG!T32+Bawana_RLNG!T32+Bawana_Spot!T32</f>
        <v>11.398988554697898</v>
      </c>
      <c r="P32" s="195">
        <f t="shared" si="4"/>
        <v>-0.12898855469789794</v>
      </c>
      <c r="Q32" s="195">
        <f t="shared" si="5"/>
        <v>-0.43000000000000083</v>
      </c>
    </row>
    <row r="33" spans="1:17">
      <c r="A33" s="34" t="s">
        <v>75</v>
      </c>
      <c r="B33" s="194">
        <f>PPCL_NG!I33+PPCL_Spot!I33+GT_NG!I33+GT_Spot!I33+Bawana_NG!I33+Bawana_RLNG!I33+Bawana_Spot!I33</f>
        <v>15.78</v>
      </c>
      <c r="C33" s="194">
        <f>PPCL_NG!P33+PPCL_Spot!P33+GT_NG!P33+GT_Spot!P33+Bawana_NG!P33+Bawana_RLNG!P33+Bawana_Spot!P33</f>
        <v>15.96060686718126</v>
      </c>
      <c r="D33" s="195">
        <f t="shared" si="0"/>
        <v>-0.18060686718126107</v>
      </c>
      <c r="E33" s="194">
        <f>PPCL_NG!J33+PPCL_Spot!J33+GT_NG!J33+GT_Spot!J33+Bawana_NG!J33+Bawana_RLNG!J33+Bawana_Spot!J33</f>
        <v>8.64</v>
      </c>
      <c r="F33" s="194">
        <f>PPCL_NG!Q33+PPCL_Spot!Q33+GT_NG!Q33+GT_Spot!Q33+Bawana_NG!Q33+Bawana_RLNG!Q33+Bawana_Spot!Q33</f>
        <v>8.7388874101676883</v>
      </c>
      <c r="G33" s="195">
        <f t="shared" si="1"/>
        <v>-9.8887410167687761E-2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1.88</v>
      </c>
      <c r="L33" s="194">
        <f>PPCL_NG!S33+PPCL_Spot!S33+GT_NG!S33+GT_Spot!S33+Bawana_NG!S33+Bawana_RLNG!S33+Bawana_Spot!S33</f>
        <v>1.901517167953154</v>
      </c>
      <c r="M33" s="195">
        <f t="shared" si="3"/>
        <v>-2.1517167953154059E-2</v>
      </c>
      <c r="N33" s="194">
        <f>PPCL_NG!M33+PPCL_Spot!M33+GT_NG!M33+GT_Spot!M33+Bawana_NG!M33+Bawana_RLNG!M33+Bawana_Spot!M33</f>
        <v>11.27</v>
      </c>
      <c r="O33" s="194">
        <f>PPCL_NG!T33+PPCL_Spot!T33+GT_NG!T33+GT_Spot!T33+Bawana_NG!T33+Bawana_RLNG!T33+Bawana_Spot!T33</f>
        <v>11.398988554697898</v>
      </c>
      <c r="P33" s="195">
        <f t="shared" si="4"/>
        <v>-0.12898855469789794</v>
      </c>
      <c r="Q33" s="195">
        <f t="shared" si="5"/>
        <v>-0.43000000000000083</v>
      </c>
    </row>
    <row r="34" spans="1:17">
      <c r="A34" s="34" t="s">
        <v>76</v>
      </c>
      <c r="B34" s="194">
        <f>PPCL_NG!I34+PPCL_Spot!I34+GT_NG!I34+GT_Spot!I34+Bawana_NG!I34+Bawana_RLNG!I34+Bawana_Spot!I34</f>
        <v>15.78</v>
      </c>
      <c r="C34" s="194">
        <f>PPCL_NG!P34+PPCL_Spot!P34+GT_NG!P34+GT_Spot!P34+Bawana_NG!P34+Bawana_RLNG!P34+Bawana_Spot!P34</f>
        <v>15.96060686718126</v>
      </c>
      <c r="D34" s="195">
        <f t="shared" si="0"/>
        <v>-0.18060686718126107</v>
      </c>
      <c r="E34" s="194">
        <f>PPCL_NG!J34+PPCL_Spot!J34+GT_NG!J34+GT_Spot!J34+Bawana_NG!J34+Bawana_RLNG!J34+Bawana_Spot!J34</f>
        <v>8.64</v>
      </c>
      <c r="F34" s="194">
        <f>PPCL_NG!Q34+PPCL_Spot!Q34+GT_NG!Q34+GT_Spot!Q34+Bawana_NG!Q34+Bawana_RLNG!Q34+Bawana_Spot!Q34</f>
        <v>8.7388874101676883</v>
      </c>
      <c r="G34" s="195">
        <f t="shared" si="1"/>
        <v>-9.8887410167687761E-2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1.88</v>
      </c>
      <c r="L34" s="194">
        <f>PPCL_NG!S34+PPCL_Spot!S34+GT_NG!S34+GT_Spot!S34+Bawana_NG!S34+Bawana_RLNG!S34+Bawana_Spot!S34</f>
        <v>1.901517167953154</v>
      </c>
      <c r="M34" s="195">
        <f t="shared" si="3"/>
        <v>-2.1517167953154059E-2</v>
      </c>
      <c r="N34" s="194">
        <f>PPCL_NG!M34+PPCL_Spot!M34+GT_NG!M34+GT_Spot!M34+Bawana_NG!M34+Bawana_RLNG!M34+Bawana_Spot!M34</f>
        <v>11.27</v>
      </c>
      <c r="O34" s="194">
        <f>PPCL_NG!T34+PPCL_Spot!T34+GT_NG!T34+GT_Spot!T34+Bawana_NG!T34+Bawana_RLNG!T34+Bawana_Spot!T34</f>
        <v>11.398988554697898</v>
      </c>
      <c r="P34" s="195">
        <f t="shared" si="4"/>
        <v>-0.12898855469789794</v>
      </c>
      <c r="Q34" s="195">
        <f t="shared" si="5"/>
        <v>-0.43000000000000083</v>
      </c>
    </row>
    <row r="35" spans="1:17">
      <c r="A35" s="34" t="s">
        <v>77</v>
      </c>
      <c r="B35" s="194">
        <f>PPCL_NG!I35+PPCL_Spot!I35+GT_NG!I35+GT_Spot!I35+Bawana_NG!I35+Bawana_RLNG!I35+Bawana_Spot!I35</f>
        <v>15.78</v>
      </c>
      <c r="C35" s="194">
        <f>PPCL_NG!P35+PPCL_Spot!P35+GT_NG!P35+GT_Spot!P35+Bawana_NG!P35+Bawana_RLNG!P35+Bawana_Spot!P35</f>
        <v>15.96060686718126</v>
      </c>
      <c r="D35" s="195">
        <f t="shared" si="0"/>
        <v>-0.18060686718126107</v>
      </c>
      <c r="E35" s="194">
        <f>PPCL_NG!J35+PPCL_Spot!J35+GT_NG!J35+GT_Spot!J35+Bawana_NG!J35+Bawana_RLNG!J35+Bawana_Spot!J35</f>
        <v>8.64</v>
      </c>
      <c r="F35" s="194">
        <f>PPCL_NG!Q35+PPCL_Spot!Q35+GT_NG!Q35+GT_Spot!Q35+Bawana_NG!Q35+Bawana_RLNG!Q35+Bawana_Spot!Q35</f>
        <v>8.7388874101676883</v>
      </c>
      <c r="G35" s="195">
        <f t="shared" si="1"/>
        <v>-9.8887410167687761E-2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1.88</v>
      </c>
      <c r="L35" s="194">
        <f>PPCL_NG!S35+PPCL_Spot!S35+GT_NG!S35+GT_Spot!S35+Bawana_NG!S35+Bawana_RLNG!S35+Bawana_Spot!S35</f>
        <v>1.901517167953154</v>
      </c>
      <c r="M35" s="195">
        <f t="shared" si="3"/>
        <v>-2.1517167953154059E-2</v>
      </c>
      <c r="N35" s="194">
        <f>PPCL_NG!M35+PPCL_Spot!M35+GT_NG!M35+GT_Spot!M35+Bawana_NG!M35+Bawana_RLNG!M35+Bawana_Spot!M35</f>
        <v>11.27</v>
      </c>
      <c r="O35" s="194">
        <f>PPCL_NG!T35+PPCL_Spot!T35+GT_NG!T35+GT_Spot!T35+Bawana_NG!T35+Bawana_RLNG!T35+Bawana_Spot!T35</f>
        <v>11.398988554697898</v>
      </c>
      <c r="P35" s="195">
        <f t="shared" si="4"/>
        <v>-0.12898855469789794</v>
      </c>
      <c r="Q35" s="195">
        <f t="shared" si="5"/>
        <v>-0.43000000000000083</v>
      </c>
    </row>
    <row r="36" spans="1:17">
      <c r="A36" s="34" t="s">
        <v>78</v>
      </c>
      <c r="B36" s="194">
        <f>PPCL_NG!I36+PPCL_Spot!I36+GT_NG!I36+GT_Spot!I36+Bawana_NG!I36+Bawana_RLNG!I36+Bawana_Spot!I36</f>
        <v>15.78</v>
      </c>
      <c r="C36" s="194">
        <f>PPCL_NG!P36+PPCL_Spot!P36+GT_NG!P36+GT_Spot!P36+Bawana_NG!P36+Bawana_RLNG!P36+Bawana_Spot!P36</f>
        <v>15.96060686718126</v>
      </c>
      <c r="D36" s="195">
        <f t="shared" si="0"/>
        <v>-0.18060686718126107</v>
      </c>
      <c r="E36" s="194">
        <f>PPCL_NG!J36+PPCL_Spot!J36+GT_NG!J36+GT_Spot!J36+Bawana_NG!J36+Bawana_RLNG!J36+Bawana_Spot!J36</f>
        <v>8.64</v>
      </c>
      <c r="F36" s="194">
        <f>PPCL_NG!Q36+PPCL_Spot!Q36+GT_NG!Q36+GT_Spot!Q36+Bawana_NG!Q36+Bawana_RLNG!Q36+Bawana_Spot!Q36</f>
        <v>8.7388874101676883</v>
      </c>
      <c r="G36" s="195">
        <f t="shared" si="1"/>
        <v>-9.8887410167687761E-2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1.88</v>
      </c>
      <c r="L36" s="194">
        <f>PPCL_NG!S36+PPCL_Spot!S36+GT_NG!S36+GT_Spot!S36+Bawana_NG!S36+Bawana_RLNG!S36+Bawana_Spot!S36</f>
        <v>1.901517167953154</v>
      </c>
      <c r="M36" s="195">
        <f t="shared" si="3"/>
        <v>-2.1517167953154059E-2</v>
      </c>
      <c r="N36" s="194">
        <f>PPCL_NG!M36+PPCL_Spot!M36+GT_NG!M36+GT_Spot!M36+Bawana_NG!M36+Bawana_RLNG!M36+Bawana_Spot!M36</f>
        <v>11.27</v>
      </c>
      <c r="O36" s="194">
        <f>PPCL_NG!T36+PPCL_Spot!T36+GT_NG!T36+GT_Spot!T36+Bawana_NG!T36+Bawana_RLNG!T36+Bawana_Spot!T36</f>
        <v>11.398988554697898</v>
      </c>
      <c r="P36" s="195">
        <f t="shared" si="4"/>
        <v>-0.12898855469789794</v>
      </c>
      <c r="Q36" s="195">
        <f t="shared" si="5"/>
        <v>-0.43000000000000083</v>
      </c>
    </row>
    <row r="37" spans="1:17">
      <c r="A37" s="34" t="s">
        <v>79</v>
      </c>
      <c r="B37" s="194">
        <f>PPCL_NG!I37+PPCL_Spot!I37+GT_NG!I37+GT_Spot!I37+Bawana_NG!I37+Bawana_RLNG!I37+Bawana_Spot!I37</f>
        <v>15.78</v>
      </c>
      <c r="C37" s="194">
        <f>PPCL_NG!P37+PPCL_Spot!P37+GT_NG!P37+GT_Spot!P37+Bawana_NG!P37+Bawana_RLNG!P37+Bawana_Spot!P37</f>
        <v>15.96060686718126</v>
      </c>
      <c r="D37" s="195">
        <f t="shared" si="0"/>
        <v>-0.18060686718126107</v>
      </c>
      <c r="E37" s="194">
        <f>PPCL_NG!J37+PPCL_Spot!J37+GT_NG!J37+GT_Spot!J37+Bawana_NG!J37+Bawana_RLNG!J37+Bawana_Spot!J37</f>
        <v>8.64</v>
      </c>
      <c r="F37" s="194">
        <f>PPCL_NG!Q37+PPCL_Spot!Q37+GT_NG!Q37+GT_Spot!Q37+Bawana_NG!Q37+Bawana_RLNG!Q37+Bawana_Spot!Q37</f>
        <v>8.7388874101676883</v>
      </c>
      <c r="G37" s="195">
        <f t="shared" si="1"/>
        <v>-9.8887410167687761E-2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1.88</v>
      </c>
      <c r="L37" s="194">
        <f>PPCL_NG!S37+PPCL_Spot!S37+GT_NG!S37+GT_Spot!S37+Bawana_NG!S37+Bawana_RLNG!S37+Bawana_Spot!S37</f>
        <v>1.901517167953154</v>
      </c>
      <c r="M37" s="195">
        <f t="shared" si="3"/>
        <v>-2.1517167953154059E-2</v>
      </c>
      <c r="N37" s="194">
        <f>PPCL_NG!M37+PPCL_Spot!M37+GT_NG!M37+GT_Spot!M37+Bawana_NG!M37+Bawana_RLNG!M37+Bawana_Spot!M37</f>
        <v>11.27</v>
      </c>
      <c r="O37" s="194">
        <f>PPCL_NG!T37+PPCL_Spot!T37+GT_NG!T37+GT_Spot!T37+Bawana_NG!T37+Bawana_RLNG!T37+Bawana_Spot!T37</f>
        <v>11.398988554697898</v>
      </c>
      <c r="P37" s="195">
        <f t="shared" si="4"/>
        <v>-0.12898855469789794</v>
      </c>
      <c r="Q37" s="195">
        <f t="shared" si="5"/>
        <v>-0.43000000000000083</v>
      </c>
    </row>
    <row r="38" spans="1:17">
      <c r="A38" s="34" t="s">
        <v>80</v>
      </c>
      <c r="B38" s="194">
        <f>PPCL_NG!I38+PPCL_Spot!I38+GT_NG!I38+GT_Spot!I38+Bawana_NG!I38+Bawana_RLNG!I38+Bawana_Spot!I38</f>
        <v>15.78</v>
      </c>
      <c r="C38" s="194">
        <f>PPCL_NG!P38+PPCL_Spot!P38+GT_NG!P38+GT_Spot!P38+Bawana_NG!P38+Bawana_RLNG!P38+Bawana_Spot!P38</f>
        <v>15.96060686718126</v>
      </c>
      <c r="D38" s="195">
        <f t="shared" si="0"/>
        <v>-0.18060686718126107</v>
      </c>
      <c r="E38" s="194">
        <f>PPCL_NG!J38+PPCL_Spot!J38+GT_NG!J38+GT_Spot!J38+Bawana_NG!J38+Bawana_RLNG!J38+Bawana_Spot!J38</f>
        <v>8.64</v>
      </c>
      <c r="F38" s="194">
        <f>PPCL_NG!Q38+PPCL_Spot!Q38+GT_NG!Q38+GT_Spot!Q38+Bawana_NG!Q38+Bawana_RLNG!Q38+Bawana_Spot!Q38</f>
        <v>8.7388874101676883</v>
      </c>
      <c r="G38" s="195">
        <f t="shared" si="1"/>
        <v>-9.8887410167687761E-2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1.88</v>
      </c>
      <c r="L38" s="194">
        <f>PPCL_NG!S38+PPCL_Spot!S38+GT_NG!S38+GT_Spot!S38+Bawana_NG!S38+Bawana_RLNG!S38+Bawana_Spot!S38</f>
        <v>1.901517167953154</v>
      </c>
      <c r="M38" s="195">
        <f t="shared" si="3"/>
        <v>-2.1517167953154059E-2</v>
      </c>
      <c r="N38" s="194">
        <f>PPCL_NG!M38+PPCL_Spot!M38+GT_NG!M38+GT_Spot!M38+Bawana_NG!M38+Bawana_RLNG!M38+Bawana_Spot!M38</f>
        <v>11.27</v>
      </c>
      <c r="O38" s="194">
        <f>PPCL_NG!T38+PPCL_Spot!T38+GT_NG!T38+GT_Spot!T38+Bawana_NG!T38+Bawana_RLNG!T38+Bawana_Spot!T38</f>
        <v>11.398988554697898</v>
      </c>
      <c r="P38" s="195">
        <f t="shared" si="4"/>
        <v>-0.12898855469789794</v>
      </c>
      <c r="Q38" s="195">
        <f t="shared" si="5"/>
        <v>-0.43000000000000083</v>
      </c>
    </row>
    <row r="39" spans="1:17">
      <c r="A39" s="34" t="s">
        <v>81</v>
      </c>
      <c r="B39" s="194">
        <f>PPCL_NG!I39+PPCL_Spot!I39+GT_NG!I39+GT_Spot!I39+Bawana_NG!I39+Bawana_RLNG!I39+Bawana_Spot!I39</f>
        <v>15.78</v>
      </c>
      <c r="C39" s="194">
        <f>PPCL_NG!P39+PPCL_Spot!P39+GT_NG!P39+GT_Spot!P39+Bawana_NG!P39+Bawana_RLNG!P39+Bawana_Spot!P39</f>
        <v>15.96060686718126</v>
      </c>
      <c r="D39" s="195">
        <f t="shared" si="0"/>
        <v>-0.18060686718126107</v>
      </c>
      <c r="E39" s="194">
        <f>PPCL_NG!J39+PPCL_Spot!J39+GT_NG!J39+GT_Spot!J39+Bawana_NG!J39+Bawana_RLNG!J39+Bawana_Spot!J39</f>
        <v>8.64</v>
      </c>
      <c r="F39" s="194">
        <f>PPCL_NG!Q39+PPCL_Spot!Q39+GT_NG!Q39+GT_Spot!Q39+Bawana_NG!Q39+Bawana_RLNG!Q39+Bawana_Spot!Q39</f>
        <v>8.7388874101676883</v>
      </c>
      <c r="G39" s="195">
        <f t="shared" si="1"/>
        <v>-9.8887410167687761E-2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1.88</v>
      </c>
      <c r="L39" s="194">
        <f>PPCL_NG!S39+PPCL_Spot!S39+GT_NG!S39+GT_Spot!S39+Bawana_NG!S39+Bawana_RLNG!S39+Bawana_Spot!S39</f>
        <v>1.901517167953154</v>
      </c>
      <c r="M39" s="195">
        <f t="shared" si="3"/>
        <v>-2.1517167953154059E-2</v>
      </c>
      <c r="N39" s="194">
        <f>PPCL_NG!M39+PPCL_Spot!M39+GT_NG!M39+GT_Spot!M39+Bawana_NG!M39+Bawana_RLNG!M39+Bawana_Spot!M39</f>
        <v>11.27</v>
      </c>
      <c r="O39" s="194">
        <f>PPCL_NG!T39+PPCL_Spot!T39+GT_NG!T39+GT_Spot!T39+Bawana_NG!T39+Bawana_RLNG!T39+Bawana_Spot!T39</f>
        <v>11.398988554697898</v>
      </c>
      <c r="P39" s="195">
        <f t="shared" si="4"/>
        <v>-0.12898855469789794</v>
      </c>
      <c r="Q39" s="195">
        <f t="shared" si="5"/>
        <v>-0.43000000000000083</v>
      </c>
    </row>
    <row r="40" spans="1:17">
      <c r="A40" s="34" t="s">
        <v>82</v>
      </c>
      <c r="B40" s="194">
        <f>PPCL_NG!I40+PPCL_Spot!I40+GT_NG!I40+GT_Spot!I40+Bawana_NG!I40+Bawana_RLNG!I40+Bawana_Spot!I40</f>
        <v>15.78</v>
      </c>
      <c r="C40" s="194">
        <f>PPCL_NG!P40+PPCL_Spot!P40+GT_NG!P40+GT_Spot!P40+Bawana_NG!P40+Bawana_RLNG!P40+Bawana_Spot!P40</f>
        <v>15.96060686718126</v>
      </c>
      <c r="D40" s="195">
        <f t="shared" si="0"/>
        <v>-0.18060686718126107</v>
      </c>
      <c r="E40" s="194">
        <f>PPCL_NG!J40+PPCL_Spot!J40+GT_NG!J40+GT_Spot!J40+Bawana_NG!J40+Bawana_RLNG!J40+Bawana_Spot!J40</f>
        <v>8.64</v>
      </c>
      <c r="F40" s="194">
        <f>PPCL_NG!Q40+PPCL_Spot!Q40+GT_NG!Q40+GT_Spot!Q40+Bawana_NG!Q40+Bawana_RLNG!Q40+Bawana_Spot!Q40</f>
        <v>8.7388874101676883</v>
      </c>
      <c r="G40" s="195">
        <f t="shared" si="1"/>
        <v>-9.8887410167687761E-2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1.88</v>
      </c>
      <c r="L40" s="194">
        <f>PPCL_NG!S40+PPCL_Spot!S40+GT_NG!S40+GT_Spot!S40+Bawana_NG!S40+Bawana_RLNG!S40+Bawana_Spot!S40</f>
        <v>1.901517167953154</v>
      </c>
      <c r="M40" s="195">
        <f t="shared" si="3"/>
        <v>-2.1517167953154059E-2</v>
      </c>
      <c r="N40" s="194">
        <f>PPCL_NG!M40+PPCL_Spot!M40+GT_NG!M40+GT_Spot!M40+Bawana_NG!M40+Bawana_RLNG!M40+Bawana_Spot!M40</f>
        <v>11.27</v>
      </c>
      <c r="O40" s="194">
        <f>PPCL_NG!T40+PPCL_Spot!T40+GT_NG!T40+GT_Spot!T40+Bawana_NG!T40+Bawana_RLNG!T40+Bawana_Spot!T40</f>
        <v>11.398988554697898</v>
      </c>
      <c r="P40" s="195">
        <f t="shared" si="4"/>
        <v>-0.12898855469789794</v>
      </c>
      <c r="Q40" s="195">
        <f t="shared" si="5"/>
        <v>-0.43000000000000083</v>
      </c>
    </row>
    <row r="41" spans="1:17">
      <c r="A41" s="34" t="s">
        <v>83</v>
      </c>
      <c r="B41" s="194">
        <f>PPCL_NG!I41+PPCL_Spot!I41+GT_NG!I41+GT_Spot!I41+Bawana_NG!I41+Bawana_RLNG!I41+Bawana_Spot!I41</f>
        <v>15.78</v>
      </c>
      <c r="C41" s="194">
        <f>PPCL_NG!P41+PPCL_Spot!P41+GT_NG!P41+GT_Spot!P41+Bawana_NG!P41+Bawana_RLNG!P41+Bawana_Spot!P41</f>
        <v>15.96060686718126</v>
      </c>
      <c r="D41" s="195">
        <f t="shared" si="0"/>
        <v>-0.18060686718126107</v>
      </c>
      <c r="E41" s="194">
        <f>PPCL_NG!J41+PPCL_Spot!J41+GT_NG!J41+GT_Spot!J41+Bawana_NG!J41+Bawana_RLNG!J41+Bawana_Spot!J41</f>
        <v>8.64</v>
      </c>
      <c r="F41" s="194">
        <f>PPCL_NG!Q41+PPCL_Spot!Q41+GT_NG!Q41+GT_Spot!Q41+Bawana_NG!Q41+Bawana_RLNG!Q41+Bawana_Spot!Q41</f>
        <v>8.7388874101676883</v>
      </c>
      <c r="G41" s="195">
        <f t="shared" si="1"/>
        <v>-9.8887410167687761E-2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1.88</v>
      </c>
      <c r="L41" s="194">
        <f>PPCL_NG!S41+PPCL_Spot!S41+GT_NG!S41+GT_Spot!S41+Bawana_NG!S41+Bawana_RLNG!S41+Bawana_Spot!S41</f>
        <v>1.901517167953154</v>
      </c>
      <c r="M41" s="195">
        <f t="shared" si="3"/>
        <v>-2.1517167953154059E-2</v>
      </c>
      <c r="N41" s="194">
        <f>PPCL_NG!M41+PPCL_Spot!M41+GT_NG!M41+GT_Spot!M41+Bawana_NG!M41+Bawana_RLNG!M41+Bawana_Spot!M41</f>
        <v>11.27</v>
      </c>
      <c r="O41" s="194">
        <f>PPCL_NG!T41+PPCL_Spot!T41+GT_NG!T41+GT_Spot!T41+Bawana_NG!T41+Bawana_RLNG!T41+Bawana_Spot!T41</f>
        <v>11.398988554697898</v>
      </c>
      <c r="P41" s="195">
        <f t="shared" si="4"/>
        <v>-0.12898855469789794</v>
      </c>
      <c r="Q41" s="195">
        <f t="shared" si="5"/>
        <v>-0.43000000000000083</v>
      </c>
    </row>
    <row r="42" spans="1:17">
      <c r="A42" s="34" t="s">
        <v>84</v>
      </c>
      <c r="B42" s="194">
        <f>PPCL_NG!I42+PPCL_Spot!I42+GT_NG!I42+GT_Spot!I42+Bawana_NG!I42+Bawana_RLNG!I42+Bawana_Spot!I42</f>
        <v>15.78</v>
      </c>
      <c r="C42" s="194">
        <f>PPCL_NG!P42+PPCL_Spot!P42+GT_NG!P42+GT_Spot!P42+Bawana_NG!P42+Bawana_RLNG!P42+Bawana_Spot!P42</f>
        <v>15.96060686718126</v>
      </c>
      <c r="D42" s="195">
        <f t="shared" si="0"/>
        <v>-0.18060686718126107</v>
      </c>
      <c r="E42" s="194">
        <f>PPCL_NG!J42+PPCL_Spot!J42+GT_NG!J42+GT_Spot!J42+Bawana_NG!J42+Bawana_RLNG!J42+Bawana_Spot!J42</f>
        <v>8.64</v>
      </c>
      <c r="F42" s="194">
        <f>PPCL_NG!Q42+PPCL_Spot!Q42+GT_NG!Q42+GT_Spot!Q42+Bawana_NG!Q42+Bawana_RLNG!Q42+Bawana_Spot!Q42</f>
        <v>8.7388874101676883</v>
      </c>
      <c r="G42" s="195">
        <f t="shared" si="1"/>
        <v>-9.8887410167687761E-2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1.88</v>
      </c>
      <c r="L42" s="194">
        <f>PPCL_NG!S42+PPCL_Spot!S42+GT_NG!S42+GT_Spot!S42+Bawana_NG!S42+Bawana_RLNG!S42+Bawana_Spot!S42</f>
        <v>1.901517167953154</v>
      </c>
      <c r="M42" s="195">
        <f t="shared" si="3"/>
        <v>-2.1517167953154059E-2</v>
      </c>
      <c r="N42" s="194">
        <f>PPCL_NG!M42+PPCL_Spot!M42+GT_NG!M42+GT_Spot!M42+Bawana_NG!M42+Bawana_RLNG!M42+Bawana_Spot!M42</f>
        <v>11.27</v>
      </c>
      <c r="O42" s="194">
        <f>PPCL_NG!T42+PPCL_Spot!T42+GT_NG!T42+GT_Spot!T42+Bawana_NG!T42+Bawana_RLNG!T42+Bawana_Spot!T42</f>
        <v>11.398988554697898</v>
      </c>
      <c r="P42" s="195">
        <f t="shared" si="4"/>
        <v>-0.12898855469789794</v>
      </c>
      <c r="Q42" s="195">
        <f t="shared" si="5"/>
        <v>-0.43000000000000083</v>
      </c>
    </row>
    <row r="43" spans="1:17">
      <c r="A43" s="34" t="s">
        <v>85</v>
      </c>
      <c r="B43" s="194">
        <f>PPCL_NG!I43+PPCL_Spot!I43+GT_NG!I43+GT_Spot!I43+Bawana_NG!I43+Bawana_RLNG!I43+Bawana_Spot!I43</f>
        <v>15.78</v>
      </c>
      <c r="C43" s="194">
        <f>PPCL_NG!P43+PPCL_Spot!P43+GT_NG!P43+GT_Spot!P43+Bawana_NG!P43+Bawana_RLNG!P43+Bawana_Spot!P43</f>
        <v>15.96060686718126</v>
      </c>
      <c r="D43" s="195">
        <f t="shared" si="0"/>
        <v>-0.18060686718126107</v>
      </c>
      <c r="E43" s="194">
        <f>PPCL_NG!J43+PPCL_Spot!J43+GT_NG!J43+GT_Spot!J43+Bawana_NG!J43+Bawana_RLNG!J43+Bawana_Spot!J43</f>
        <v>8.64</v>
      </c>
      <c r="F43" s="194">
        <f>PPCL_NG!Q43+PPCL_Spot!Q43+GT_NG!Q43+GT_Spot!Q43+Bawana_NG!Q43+Bawana_RLNG!Q43+Bawana_Spot!Q43</f>
        <v>8.7388874101676883</v>
      </c>
      <c r="G43" s="195">
        <f t="shared" si="1"/>
        <v>-9.8887410167687761E-2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1.88</v>
      </c>
      <c r="L43" s="194">
        <f>PPCL_NG!S43+PPCL_Spot!S43+GT_NG!S43+GT_Spot!S43+Bawana_NG!S43+Bawana_RLNG!S43+Bawana_Spot!S43</f>
        <v>1.901517167953154</v>
      </c>
      <c r="M43" s="195">
        <f t="shared" si="3"/>
        <v>-2.1517167953154059E-2</v>
      </c>
      <c r="N43" s="194">
        <f>PPCL_NG!M43+PPCL_Spot!M43+GT_NG!M43+GT_Spot!M43+Bawana_NG!M43+Bawana_RLNG!M43+Bawana_Spot!M43</f>
        <v>11.27</v>
      </c>
      <c r="O43" s="194">
        <f>PPCL_NG!T43+PPCL_Spot!T43+GT_NG!T43+GT_Spot!T43+Bawana_NG!T43+Bawana_RLNG!T43+Bawana_Spot!T43</f>
        <v>11.398988554697898</v>
      </c>
      <c r="P43" s="195">
        <f t="shared" si="4"/>
        <v>-0.12898855469789794</v>
      </c>
      <c r="Q43" s="195">
        <f t="shared" si="5"/>
        <v>-0.43000000000000083</v>
      </c>
    </row>
    <row r="44" spans="1:17">
      <c r="A44" s="34" t="s">
        <v>86</v>
      </c>
      <c r="B44" s="194">
        <f>PPCL_NG!I44+PPCL_Spot!I44+GT_NG!I44+GT_Spot!I44+Bawana_NG!I44+Bawana_RLNG!I44+Bawana_Spot!I44</f>
        <v>15.78</v>
      </c>
      <c r="C44" s="194">
        <f>PPCL_NG!P44+PPCL_Spot!P44+GT_NG!P44+GT_Spot!P44+Bawana_NG!P44+Bawana_RLNG!P44+Bawana_Spot!P44</f>
        <v>15.96060686718126</v>
      </c>
      <c r="D44" s="195">
        <f t="shared" si="0"/>
        <v>-0.18060686718126107</v>
      </c>
      <c r="E44" s="194">
        <f>PPCL_NG!J44+PPCL_Spot!J44+GT_NG!J44+GT_Spot!J44+Bawana_NG!J44+Bawana_RLNG!J44+Bawana_Spot!J44</f>
        <v>8.64</v>
      </c>
      <c r="F44" s="194">
        <f>PPCL_NG!Q44+PPCL_Spot!Q44+GT_NG!Q44+GT_Spot!Q44+Bawana_NG!Q44+Bawana_RLNG!Q44+Bawana_Spot!Q44</f>
        <v>8.7388874101676883</v>
      </c>
      <c r="G44" s="195">
        <f t="shared" si="1"/>
        <v>-9.8887410167687761E-2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1.88</v>
      </c>
      <c r="L44" s="194">
        <f>PPCL_NG!S44+PPCL_Spot!S44+GT_NG!S44+GT_Spot!S44+Bawana_NG!S44+Bawana_RLNG!S44+Bawana_Spot!S44</f>
        <v>1.901517167953154</v>
      </c>
      <c r="M44" s="195">
        <f t="shared" si="3"/>
        <v>-2.1517167953154059E-2</v>
      </c>
      <c r="N44" s="194">
        <f>PPCL_NG!M44+PPCL_Spot!M44+GT_NG!M44+GT_Spot!M44+Bawana_NG!M44+Bawana_RLNG!M44+Bawana_Spot!M44</f>
        <v>11.27</v>
      </c>
      <c r="O44" s="194">
        <f>PPCL_NG!T44+PPCL_Spot!T44+GT_NG!T44+GT_Spot!T44+Bawana_NG!T44+Bawana_RLNG!T44+Bawana_Spot!T44</f>
        <v>11.398988554697898</v>
      </c>
      <c r="P44" s="195">
        <f t="shared" si="4"/>
        <v>-0.12898855469789794</v>
      </c>
      <c r="Q44" s="195">
        <f t="shared" si="5"/>
        <v>-0.43000000000000083</v>
      </c>
    </row>
    <row r="45" spans="1:17">
      <c r="A45" s="34" t="s">
        <v>87</v>
      </c>
      <c r="B45" s="194">
        <f>PPCL_NG!I45+PPCL_Spot!I45+GT_NG!I45+GT_Spot!I45+Bawana_NG!I45+Bawana_RLNG!I45+Bawana_Spot!I45</f>
        <v>15.78</v>
      </c>
      <c r="C45" s="194">
        <f>PPCL_NG!P45+PPCL_Spot!P45+GT_NG!P45+GT_Spot!P45+Bawana_NG!P45+Bawana_RLNG!P45+Bawana_Spot!P45</f>
        <v>15.96060686718126</v>
      </c>
      <c r="D45" s="195">
        <f t="shared" si="0"/>
        <v>-0.18060686718126107</v>
      </c>
      <c r="E45" s="194">
        <f>PPCL_NG!J45+PPCL_Spot!J45+GT_NG!J45+GT_Spot!J45+Bawana_NG!J45+Bawana_RLNG!J45+Bawana_Spot!J45</f>
        <v>8.64</v>
      </c>
      <c r="F45" s="194">
        <f>PPCL_NG!Q45+PPCL_Spot!Q45+GT_NG!Q45+GT_Spot!Q45+Bawana_NG!Q45+Bawana_RLNG!Q45+Bawana_Spot!Q45</f>
        <v>8.7388874101676883</v>
      </c>
      <c r="G45" s="195">
        <f t="shared" si="1"/>
        <v>-9.8887410167687761E-2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1.88</v>
      </c>
      <c r="L45" s="194">
        <f>PPCL_NG!S45+PPCL_Spot!S45+GT_NG!S45+GT_Spot!S45+Bawana_NG!S45+Bawana_RLNG!S45+Bawana_Spot!S45</f>
        <v>1.901517167953154</v>
      </c>
      <c r="M45" s="195">
        <f t="shared" si="3"/>
        <v>-2.1517167953154059E-2</v>
      </c>
      <c r="N45" s="194">
        <f>PPCL_NG!M45+PPCL_Spot!M45+GT_NG!M45+GT_Spot!M45+Bawana_NG!M45+Bawana_RLNG!M45+Bawana_Spot!M45</f>
        <v>11.27</v>
      </c>
      <c r="O45" s="194">
        <f>PPCL_NG!T45+PPCL_Spot!T45+GT_NG!T45+GT_Spot!T45+Bawana_NG!T45+Bawana_RLNG!T45+Bawana_Spot!T45</f>
        <v>11.398988554697898</v>
      </c>
      <c r="P45" s="195">
        <f t="shared" si="4"/>
        <v>-0.12898855469789794</v>
      </c>
      <c r="Q45" s="195">
        <f t="shared" si="5"/>
        <v>-0.43000000000000083</v>
      </c>
    </row>
    <row r="46" spans="1:17">
      <c r="A46" s="34" t="s">
        <v>88</v>
      </c>
      <c r="B46" s="194">
        <f>PPCL_NG!I46+PPCL_Spot!I46+GT_NG!I46+GT_Spot!I46+Bawana_NG!I46+Bawana_RLNG!I46+Bawana_Spot!I46</f>
        <v>15.78</v>
      </c>
      <c r="C46" s="194">
        <f>PPCL_NG!P46+PPCL_Spot!P46+GT_NG!P46+GT_Spot!P46+Bawana_NG!P46+Bawana_RLNG!P46+Bawana_Spot!P46</f>
        <v>15.96060686718126</v>
      </c>
      <c r="D46" s="195">
        <f t="shared" si="0"/>
        <v>-0.18060686718126107</v>
      </c>
      <c r="E46" s="194">
        <f>PPCL_NG!J46+PPCL_Spot!J46+GT_NG!J46+GT_Spot!J46+Bawana_NG!J46+Bawana_RLNG!J46+Bawana_Spot!J46</f>
        <v>8.64</v>
      </c>
      <c r="F46" s="194">
        <f>PPCL_NG!Q46+PPCL_Spot!Q46+GT_NG!Q46+GT_Spot!Q46+Bawana_NG!Q46+Bawana_RLNG!Q46+Bawana_Spot!Q46</f>
        <v>8.7388874101676883</v>
      </c>
      <c r="G46" s="195">
        <f t="shared" si="1"/>
        <v>-9.8887410167687761E-2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1.88</v>
      </c>
      <c r="L46" s="194">
        <f>PPCL_NG!S46+PPCL_Spot!S46+GT_NG!S46+GT_Spot!S46+Bawana_NG!S46+Bawana_RLNG!S46+Bawana_Spot!S46</f>
        <v>1.901517167953154</v>
      </c>
      <c r="M46" s="195">
        <f t="shared" si="3"/>
        <v>-2.1517167953154059E-2</v>
      </c>
      <c r="N46" s="194">
        <f>PPCL_NG!M46+PPCL_Spot!M46+GT_NG!M46+GT_Spot!M46+Bawana_NG!M46+Bawana_RLNG!M46+Bawana_Spot!M46</f>
        <v>11.27</v>
      </c>
      <c r="O46" s="194">
        <f>PPCL_NG!T46+PPCL_Spot!T46+GT_NG!T46+GT_Spot!T46+Bawana_NG!T46+Bawana_RLNG!T46+Bawana_Spot!T46</f>
        <v>11.398988554697898</v>
      </c>
      <c r="P46" s="195">
        <f t="shared" si="4"/>
        <v>-0.12898855469789794</v>
      </c>
      <c r="Q46" s="195">
        <f t="shared" si="5"/>
        <v>-0.43000000000000083</v>
      </c>
    </row>
    <row r="47" spans="1:17">
      <c r="A47" s="34" t="s">
        <v>89</v>
      </c>
      <c r="B47" s="194">
        <f>PPCL_NG!I47+PPCL_Spot!I47+GT_NG!I47+GT_Spot!I47+Bawana_NG!I47+Bawana_RLNG!I47+Bawana_Spot!I47</f>
        <v>16.2</v>
      </c>
      <c r="C47" s="194">
        <f>PPCL_NG!P47+PPCL_Spot!P47+GT_NG!P47+GT_Spot!P47+Bawana_NG!P47+Bawana_RLNG!P47+Bawana_Spot!P47</f>
        <v>16.380606689136634</v>
      </c>
      <c r="D47" s="195">
        <f t="shared" si="0"/>
        <v>-0.18060668913663491</v>
      </c>
      <c r="E47" s="194">
        <f>PPCL_NG!J47+PPCL_Spot!J47+GT_NG!J47+GT_Spot!J47+Bawana_NG!J47+Bawana_RLNG!J47+Bawana_Spot!J47</f>
        <v>8.8699999999999992</v>
      </c>
      <c r="F47" s="194">
        <f>PPCL_NG!Q47+PPCL_Spot!Q47+GT_NG!Q47+GT_Spot!Q47+Bawana_NG!Q47+Bawana_RLNG!Q47+Bawana_Spot!Q47</f>
        <v>8.9688877365828361</v>
      </c>
      <c r="G47" s="195">
        <f t="shared" si="1"/>
        <v>-9.8887736582836894E-2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1.9515167228415866</v>
      </c>
      <c r="M47" s="195">
        <f t="shared" si="3"/>
        <v>-2.1516722841586677E-2</v>
      </c>
      <c r="N47" s="194">
        <f>PPCL_NG!M47+PPCL_Spot!M47+GT_NG!M47+GT_Spot!M47+Bawana_NG!M47+Bawana_RLNG!M47+Bawana_Spot!M47</f>
        <v>11.57</v>
      </c>
      <c r="O47" s="194">
        <f>PPCL_NG!T47+PPCL_Spot!T47+GT_NG!T47+GT_Spot!T47+Bawana_NG!T47+Bawana_RLNG!T47+Bawana_Spot!T47</f>
        <v>11.698988851438942</v>
      </c>
      <c r="P47" s="195">
        <f t="shared" si="4"/>
        <v>-0.12898885143894212</v>
      </c>
      <c r="Q47" s="195">
        <f t="shared" si="5"/>
        <v>-0.4300000000000006</v>
      </c>
    </row>
    <row r="48" spans="1:17">
      <c r="A48" s="34" t="s">
        <v>90</v>
      </c>
      <c r="B48" s="194">
        <f>PPCL_NG!I48+PPCL_Spot!I48+GT_NG!I48+GT_Spot!I48+Bawana_NG!I48+Bawana_RLNG!I48+Bawana_Spot!I48</f>
        <v>16.2</v>
      </c>
      <c r="C48" s="194">
        <f>PPCL_NG!P48+PPCL_Spot!P48+GT_NG!P48+GT_Spot!P48+Bawana_NG!P48+Bawana_RLNG!P48+Bawana_Spot!P48</f>
        <v>16.380606689136634</v>
      </c>
      <c r="D48" s="195">
        <f t="shared" si="0"/>
        <v>-0.18060668913663491</v>
      </c>
      <c r="E48" s="194">
        <f>PPCL_NG!J48+PPCL_Spot!J48+GT_NG!J48+GT_Spot!J48+Bawana_NG!J48+Bawana_RLNG!J48+Bawana_Spot!J48</f>
        <v>8.8699999999999992</v>
      </c>
      <c r="F48" s="194">
        <f>PPCL_NG!Q48+PPCL_Spot!Q48+GT_NG!Q48+GT_Spot!Q48+Bawana_NG!Q48+Bawana_RLNG!Q48+Bawana_Spot!Q48</f>
        <v>8.9688877365828361</v>
      </c>
      <c r="G48" s="195">
        <f t="shared" si="1"/>
        <v>-9.8887736582836894E-2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1.9515167228415866</v>
      </c>
      <c r="M48" s="195">
        <f t="shared" si="3"/>
        <v>-2.1516722841586677E-2</v>
      </c>
      <c r="N48" s="194">
        <f>PPCL_NG!M48+PPCL_Spot!M48+GT_NG!M48+GT_Spot!M48+Bawana_NG!M48+Bawana_RLNG!M48+Bawana_Spot!M48</f>
        <v>11.57</v>
      </c>
      <c r="O48" s="194">
        <f>PPCL_NG!T48+PPCL_Spot!T48+GT_NG!T48+GT_Spot!T48+Bawana_NG!T48+Bawana_RLNG!T48+Bawana_Spot!T48</f>
        <v>11.698988851438942</v>
      </c>
      <c r="P48" s="195">
        <f t="shared" si="4"/>
        <v>-0.12898885143894212</v>
      </c>
      <c r="Q48" s="195">
        <f t="shared" si="5"/>
        <v>-0.4300000000000006</v>
      </c>
    </row>
    <row r="49" spans="1:17">
      <c r="A49" s="34" t="s">
        <v>91</v>
      </c>
      <c r="B49" s="194">
        <f>PPCL_NG!I49+PPCL_Spot!I49+GT_NG!I49+GT_Spot!I49+Bawana_NG!I49+Bawana_RLNG!I49+Bawana_Spot!I49</f>
        <v>16.2</v>
      </c>
      <c r="C49" s="194">
        <f>PPCL_NG!P49+PPCL_Spot!P49+GT_NG!P49+GT_Spot!P49+Bawana_NG!P49+Bawana_RLNG!P49+Bawana_Spot!P49</f>
        <v>16.380606689136634</v>
      </c>
      <c r="D49" s="195">
        <f t="shared" si="0"/>
        <v>-0.18060668913663491</v>
      </c>
      <c r="E49" s="194">
        <f>PPCL_NG!J49+PPCL_Spot!J49+GT_NG!J49+GT_Spot!J49+Bawana_NG!J49+Bawana_RLNG!J49+Bawana_Spot!J49</f>
        <v>8.8699999999999992</v>
      </c>
      <c r="F49" s="194">
        <f>PPCL_NG!Q49+PPCL_Spot!Q49+GT_NG!Q49+GT_Spot!Q49+Bawana_NG!Q49+Bawana_RLNG!Q49+Bawana_Spot!Q49</f>
        <v>8.9688877365828361</v>
      </c>
      <c r="G49" s="195">
        <f t="shared" si="1"/>
        <v>-9.8887736582836894E-2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1.9515167228415866</v>
      </c>
      <c r="M49" s="195">
        <f t="shared" si="3"/>
        <v>-2.1516722841586677E-2</v>
      </c>
      <c r="N49" s="194">
        <f>PPCL_NG!M49+PPCL_Spot!M49+GT_NG!M49+GT_Spot!M49+Bawana_NG!M49+Bawana_RLNG!M49+Bawana_Spot!M49</f>
        <v>11.57</v>
      </c>
      <c r="O49" s="194">
        <f>PPCL_NG!T49+PPCL_Spot!T49+GT_NG!T49+GT_Spot!T49+Bawana_NG!T49+Bawana_RLNG!T49+Bawana_Spot!T49</f>
        <v>11.698988851438942</v>
      </c>
      <c r="P49" s="195">
        <f t="shared" si="4"/>
        <v>-0.12898885143894212</v>
      </c>
      <c r="Q49" s="195">
        <f t="shared" si="5"/>
        <v>-0.4300000000000006</v>
      </c>
    </row>
    <row r="50" spans="1:17">
      <c r="A50" s="34" t="s">
        <v>92</v>
      </c>
      <c r="B50" s="194">
        <f>PPCL_NG!I50+PPCL_Spot!I50+GT_NG!I50+GT_Spot!I50+Bawana_NG!I50+Bawana_RLNG!I50+Bawana_Spot!I50</f>
        <v>16.2</v>
      </c>
      <c r="C50" s="194">
        <f>PPCL_NG!P50+PPCL_Spot!P50+GT_NG!P50+GT_Spot!P50+Bawana_NG!P50+Bawana_RLNG!P50+Bawana_Spot!P50</f>
        <v>16.380606689136634</v>
      </c>
      <c r="D50" s="195">
        <f t="shared" si="0"/>
        <v>-0.18060668913663491</v>
      </c>
      <c r="E50" s="194">
        <f>PPCL_NG!J50+PPCL_Spot!J50+GT_NG!J50+GT_Spot!J50+Bawana_NG!J50+Bawana_RLNG!J50+Bawana_Spot!J50</f>
        <v>8.8699999999999992</v>
      </c>
      <c r="F50" s="194">
        <f>PPCL_NG!Q50+PPCL_Spot!Q50+GT_NG!Q50+GT_Spot!Q50+Bawana_NG!Q50+Bawana_RLNG!Q50+Bawana_Spot!Q50</f>
        <v>8.9688877365828361</v>
      </c>
      <c r="G50" s="195">
        <f t="shared" si="1"/>
        <v>-9.8887736582836894E-2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1.9515167228415866</v>
      </c>
      <c r="M50" s="195">
        <f t="shared" si="3"/>
        <v>-2.1516722841586677E-2</v>
      </c>
      <c r="N50" s="194">
        <f>PPCL_NG!M50+PPCL_Spot!M50+GT_NG!M50+GT_Spot!M50+Bawana_NG!M50+Bawana_RLNG!M50+Bawana_Spot!M50</f>
        <v>11.57</v>
      </c>
      <c r="O50" s="194">
        <f>PPCL_NG!T50+PPCL_Spot!T50+GT_NG!T50+GT_Spot!T50+Bawana_NG!T50+Bawana_RLNG!T50+Bawana_Spot!T50</f>
        <v>11.698988851438942</v>
      </c>
      <c r="P50" s="195">
        <f t="shared" si="4"/>
        <v>-0.12898885143894212</v>
      </c>
      <c r="Q50" s="195">
        <f t="shared" si="5"/>
        <v>-0.4300000000000006</v>
      </c>
    </row>
    <row r="51" spans="1:17">
      <c r="A51" s="34" t="s">
        <v>93</v>
      </c>
      <c r="B51" s="194">
        <f>PPCL_NG!I51+PPCL_Spot!I51+GT_NG!I51+GT_Spot!I51+Bawana_NG!I51+Bawana_RLNG!I51+Bawana_Spot!I51</f>
        <v>16.2</v>
      </c>
      <c r="C51" s="194">
        <f>PPCL_NG!P51+PPCL_Spot!P51+GT_NG!P51+GT_Spot!P51+Bawana_NG!P51+Bawana_RLNG!P51+Bawana_Spot!P51</f>
        <v>16.380606689136634</v>
      </c>
      <c r="D51" s="195">
        <f t="shared" si="0"/>
        <v>-0.18060668913663491</v>
      </c>
      <c r="E51" s="194">
        <f>PPCL_NG!J51+PPCL_Spot!J51+GT_NG!J51+GT_Spot!J51+Bawana_NG!J51+Bawana_RLNG!J51+Bawana_Spot!J51</f>
        <v>8.8699999999999992</v>
      </c>
      <c r="F51" s="194">
        <f>PPCL_NG!Q51+PPCL_Spot!Q51+GT_NG!Q51+GT_Spot!Q51+Bawana_NG!Q51+Bawana_RLNG!Q51+Bawana_Spot!Q51</f>
        <v>8.9688877365828361</v>
      </c>
      <c r="G51" s="195">
        <f t="shared" si="1"/>
        <v>-9.8887736582836894E-2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1.93</v>
      </c>
      <c r="L51" s="194">
        <f>PPCL_NG!S51+PPCL_Spot!S51+GT_NG!S51+GT_Spot!S51+Bawana_NG!S51+Bawana_RLNG!S51+Bawana_Spot!S51</f>
        <v>1.9515167228415866</v>
      </c>
      <c r="M51" s="195">
        <f t="shared" si="3"/>
        <v>-2.1516722841586677E-2</v>
      </c>
      <c r="N51" s="194">
        <f>PPCL_NG!M51+PPCL_Spot!M51+GT_NG!M51+GT_Spot!M51+Bawana_NG!M51+Bawana_RLNG!M51+Bawana_Spot!M51</f>
        <v>11.57</v>
      </c>
      <c r="O51" s="194">
        <f>PPCL_NG!T51+PPCL_Spot!T51+GT_NG!T51+GT_Spot!T51+Bawana_NG!T51+Bawana_RLNG!T51+Bawana_Spot!T51</f>
        <v>11.698988851438942</v>
      </c>
      <c r="P51" s="195">
        <f t="shared" si="4"/>
        <v>-0.12898885143894212</v>
      </c>
      <c r="Q51" s="195">
        <f t="shared" si="5"/>
        <v>-0.4300000000000006</v>
      </c>
    </row>
    <row r="52" spans="1:17">
      <c r="A52" s="34" t="s">
        <v>94</v>
      </c>
      <c r="B52" s="194">
        <f>PPCL_NG!I52+PPCL_Spot!I52+GT_NG!I52+GT_Spot!I52+Bawana_NG!I52+Bawana_RLNG!I52+Bawana_Spot!I52</f>
        <v>16.2</v>
      </c>
      <c r="C52" s="194">
        <f>PPCL_NG!P52+PPCL_Spot!P52+GT_NG!P52+GT_Spot!P52+Bawana_NG!P52+Bawana_RLNG!P52+Bawana_Spot!P52</f>
        <v>16.380606689136634</v>
      </c>
      <c r="D52" s="195">
        <f t="shared" si="0"/>
        <v>-0.18060668913663491</v>
      </c>
      <c r="E52" s="194">
        <f>PPCL_NG!J52+PPCL_Spot!J52+GT_NG!J52+GT_Spot!J52+Bawana_NG!J52+Bawana_RLNG!J52+Bawana_Spot!J52</f>
        <v>8.8699999999999992</v>
      </c>
      <c r="F52" s="194">
        <f>PPCL_NG!Q52+PPCL_Spot!Q52+GT_NG!Q52+GT_Spot!Q52+Bawana_NG!Q52+Bawana_RLNG!Q52+Bawana_Spot!Q52</f>
        <v>8.9688877365828361</v>
      </c>
      <c r="G52" s="195">
        <f t="shared" si="1"/>
        <v>-9.8887736582836894E-2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1.93</v>
      </c>
      <c r="L52" s="194">
        <f>PPCL_NG!S52+PPCL_Spot!S52+GT_NG!S52+GT_Spot!S52+Bawana_NG!S52+Bawana_RLNG!S52+Bawana_Spot!S52</f>
        <v>1.9515167228415866</v>
      </c>
      <c r="M52" s="195">
        <f t="shared" si="3"/>
        <v>-2.1516722841586677E-2</v>
      </c>
      <c r="N52" s="194">
        <f>PPCL_NG!M52+PPCL_Spot!M52+GT_NG!M52+GT_Spot!M52+Bawana_NG!M52+Bawana_RLNG!M52+Bawana_Spot!M52</f>
        <v>11.57</v>
      </c>
      <c r="O52" s="194">
        <f>PPCL_NG!T52+PPCL_Spot!T52+GT_NG!T52+GT_Spot!T52+Bawana_NG!T52+Bawana_RLNG!T52+Bawana_Spot!T52</f>
        <v>11.698988851438942</v>
      </c>
      <c r="P52" s="195">
        <f t="shared" si="4"/>
        <v>-0.12898885143894212</v>
      </c>
      <c r="Q52" s="195">
        <f t="shared" si="5"/>
        <v>-0.4300000000000006</v>
      </c>
    </row>
    <row r="53" spans="1:17">
      <c r="A53" s="34" t="s">
        <v>95</v>
      </c>
      <c r="B53" s="194">
        <f>PPCL_NG!I53+PPCL_Spot!I53+GT_NG!I53+GT_Spot!I53+Bawana_NG!I53+Bawana_RLNG!I53+Bawana_Spot!I53</f>
        <v>16.2</v>
      </c>
      <c r="C53" s="194">
        <f>PPCL_NG!P53+PPCL_Spot!P53+GT_NG!P53+GT_Spot!P53+Bawana_NG!P53+Bawana_RLNG!P53+Bawana_Spot!P53</f>
        <v>16.380606689136634</v>
      </c>
      <c r="D53" s="195">
        <f t="shared" si="0"/>
        <v>-0.18060668913663491</v>
      </c>
      <c r="E53" s="194">
        <f>PPCL_NG!J53+PPCL_Spot!J53+GT_NG!J53+GT_Spot!J53+Bawana_NG!J53+Bawana_RLNG!J53+Bawana_Spot!J53</f>
        <v>8.8699999999999992</v>
      </c>
      <c r="F53" s="194">
        <f>PPCL_NG!Q53+PPCL_Spot!Q53+GT_NG!Q53+GT_Spot!Q53+Bawana_NG!Q53+Bawana_RLNG!Q53+Bawana_Spot!Q53</f>
        <v>8.9688877365828361</v>
      </c>
      <c r="G53" s="195">
        <f t="shared" si="1"/>
        <v>-9.8887736582836894E-2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1.93</v>
      </c>
      <c r="L53" s="194">
        <f>PPCL_NG!S53+PPCL_Spot!S53+GT_NG!S53+GT_Spot!S53+Bawana_NG!S53+Bawana_RLNG!S53+Bawana_Spot!S53</f>
        <v>1.9515167228415866</v>
      </c>
      <c r="M53" s="195">
        <f t="shared" si="3"/>
        <v>-2.1516722841586677E-2</v>
      </c>
      <c r="N53" s="194">
        <f>PPCL_NG!M53+PPCL_Spot!M53+GT_NG!M53+GT_Spot!M53+Bawana_NG!M53+Bawana_RLNG!M53+Bawana_Spot!M53</f>
        <v>11.57</v>
      </c>
      <c r="O53" s="194">
        <f>PPCL_NG!T53+PPCL_Spot!T53+GT_NG!T53+GT_Spot!T53+Bawana_NG!T53+Bawana_RLNG!T53+Bawana_Spot!T53</f>
        <v>11.698988851438942</v>
      </c>
      <c r="P53" s="195">
        <f t="shared" si="4"/>
        <v>-0.12898885143894212</v>
      </c>
      <c r="Q53" s="195">
        <f t="shared" si="5"/>
        <v>-0.4300000000000006</v>
      </c>
    </row>
    <row r="54" spans="1:17">
      <c r="A54" s="34" t="s">
        <v>96</v>
      </c>
      <c r="B54" s="194">
        <f>PPCL_NG!I54+PPCL_Spot!I54+GT_NG!I54+GT_Spot!I54+Bawana_NG!I54+Bawana_RLNG!I54+Bawana_Spot!I54</f>
        <v>16.2</v>
      </c>
      <c r="C54" s="194">
        <f>PPCL_NG!P54+PPCL_Spot!P54+GT_NG!P54+GT_Spot!P54+Bawana_NG!P54+Bawana_RLNG!P54+Bawana_Spot!P54</f>
        <v>16.380606689136634</v>
      </c>
      <c r="D54" s="195">
        <f t="shared" si="0"/>
        <v>-0.18060668913663491</v>
      </c>
      <c r="E54" s="194">
        <f>PPCL_NG!J54+PPCL_Spot!J54+GT_NG!J54+GT_Spot!J54+Bawana_NG!J54+Bawana_RLNG!J54+Bawana_Spot!J54</f>
        <v>8.8699999999999992</v>
      </c>
      <c r="F54" s="194">
        <f>PPCL_NG!Q54+PPCL_Spot!Q54+GT_NG!Q54+GT_Spot!Q54+Bawana_NG!Q54+Bawana_RLNG!Q54+Bawana_Spot!Q54</f>
        <v>8.9688877365828361</v>
      </c>
      <c r="G54" s="195">
        <f t="shared" si="1"/>
        <v>-9.8887736582836894E-2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1.93</v>
      </c>
      <c r="L54" s="194">
        <f>PPCL_NG!S54+PPCL_Spot!S54+GT_NG!S54+GT_Spot!S54+Bawana_NG!S54+Bawana_RLNG!S54+Bawana_Spot!S54</f>
        <v>1.9515167228415866</v>
      </c>
      <c r="M54" s="195">
        <f t="shared" si="3"/>
        <v>-2.1516722841586677E-2</v>
      </c>
      <c r="N54" s="194">
        <f>PPCL_NG!M54+PPCL_Spot!M54+GT_NG!M54+GT_Spot!M54+Bawana_NG!M54+Bawana_RLNG!M54+Bawana_Spot!M54</f>
        <v>11.57</v>
      </c>
      <c r="O54" s="194">
        <f>PPCL_NG!T54+PPCL_Spot!T54+GT_NG!T54+GT_Spot!T54+Bawana_NG!T54+Bawana_RLNG!T54+Bawana_Spot!T54</f>
        <v>11.698988851438942</v>
      </c>
      <c r="P54" s="195">
        <f t="shared" si="4"/>
        <v>-0.12898885143894212</v>
      </c>
      <c r="Q54" s="195">
        <f t="shared" si="5"/>
        <v>-0.4300000000000006</v>
      </c>
    </row>
    <row r="55" spans="1:17">
      <c r="A55" s="34" t="s">
        <v>97</v>
      </c>
      <c r="B55" s="194">
        <f>PPCL_NG!I55+PPCL_Spot!I55+GT_NG!I55+GT_Spot!I55+Bawana_NG!I55+Bawana_RLNG!I55+Bawana_Spot!I55</f>
        <v>15.78</v>
      </c>
      <c r="C55" s="194">
        <f>PPCL_NG!P55+PPCL_Spot!P55+GT_NG!P55+GT_Spot!P55+Bawana_NG!P55+Bawana_RLNG!P55+Bawana_Spot!P55</f>
        <v>15.96060686718126</v>
      </c>
      <c r="D55" s="195">
        <f t="shared" si="0"/>
        <v>-0.18060686718126107</v>
      </c>
      <c r="E55" s="194">
        <f>PPCL_NG!J55+PPCL_Spot!J55+GT_NG!J55+GT_Spot!J55+Bawana_NG!J55+Bawana_RLNG!J55+Bawana_Spot!J55</f>
        <v>8.64</v>
      </c>
      <c r="F55" s="194">
        <f>PPCL_NG!Q55+PPCL_Spot!Q55+GT_NG!Q55+GT_Spot!Q55+Bawana_NG!Q55+Bawana_RLNG!Q55+Bawana_Spot!Q55</f>
        <v>8.7388874101676883</v>
      </c>
      <c r="G55" s="195">
        <f t="shared" si="1"/>
        <v>-9.8887410167687761E-2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1.88</v>
      </c>
      <c r="L55" s="194">
        <f>PPCL_NG!S55+PPCL_Spot!S55+GT_NG!S55+GT_Spot!S55+Bawana_NG!S55+Bawana_RLNG!S55+Bawana_Spot!S55</f>
        <v>1.901517167953154</v>
      </c>
      <c r="M55" s="195">
        <f t="shared" si="3"/>
        <v>-2.1517167953154059E-2</v>
      </c>
      <c r="N55" s="194">
        <f>PPCL_NG!M55+PPCL_Spot!M55+GT_NG!M55+GT_Spot!M55+Bawana_NG!M55+Bawana_RLNG!M55+Bawana_Spot!M55</f>
        <v>11.27</v>
      </c>
      <c r="O55" s="194">
        <f>PPCL_NG!T55+PPCL_Spot!T55+GT_NG!T55+GT_Spot!T55+Bawana_NG!T55+Bawana_RLNG!T55+Bawana_Spot!T55</f>
        <v>11.398988554697898</v>
      </c>
      <c r="P55" s="195">
        <f t="shared" si="4"/>
        <v>-0.12898855469789794</v>
      </c>
      <c r="Q55" s="195">
        <f t="shared" si="5"/>
        <v>-0.43000000000000083</v>
      </c>
    </row>
    <row r="56" spans="1:17">
      <c r="A56" s="34" t="s">
        <v>98</v>
      </c>
      <c r="B56" s="194">
        <f>PPCL_NG!I56+PPCL_Spot!I56+GT_NG!I56+GT_Spot!I56+Bawana_NG!I56+Bawana_RLNG!I56+Bawana_Spot!I56</f>
        <v>15.78</v>
      </c>
      <c r="C56" s="194">
        <f>PPCL_NG!P56+PPCL_Spot!P56+GT_NG!P56+GT_Spot!P56+Bawana_NG!P56+Bawana_RLNG!P56+Bawana_Spot!P56</f>
        <v>15.96060686718126</v>
      </c>
      <c r="D56" s="195">
        <f t="shared" si="0"/>
        <v>-0.18060686718126107</v>
      </c>
      <c r="E56" s="194">
        <f>PPCL_NG!J56+PPCL_Spot!J56+GT_NG!J56+GT_Spot!J56+Bawana_NG!J56+Bawana_RLNG!J56+Bawana_Spot!J56</f>
        <v>8.64</v>
      </c>
      <c r="F56" s="194">
        <f>PPCL_NG!Q56+PPCL_Spot!Q56+GT_NG!Q56+GT_Spot!Q56+Bawana_NG!Q56+Bawana_RLNG!Q56+Bawana_Spot!Q56</f>
        <v>8.7388874101676883</v>
      </c>
      <c r="G56" s="195">
        <f t="shared" si="1"/>
        <v>-9.8887410167687761E-2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1.88</v>
      </c>
      <c r="L56" s="194">
        <f>PPCL_NG!S56+PPCL_Spot!S56+GT_NG!S56+GT_Spot!S56+Bawana_NG!S56+Bawana_RLNG!S56+Bawana_Spot!S56</f>
        <v>1.901517167953154</v>
      </c>
      <c r="M56" s="195">
        <f t="shared" si="3"/>
        <v>-2.1517167953154059E-2</v>
      </c>
      <c r="N56" s="194">
        <f>PPCL_NG!M56+PPCL_Spot!M56+GT_NG!M56+GT_Spot!M56+Bawana_NG!M56+Bawana_RLNG!M56+Bawana_Spot!M56</f>
        <v>11.27</v>
      </c>
      <c r="O56" s="194">
        <f>PPCL_NG!T56+PPCL_Spot!T56+GT_NG!T56+GT_Spot!T56+Bawana_NG!T56+Bawana_RLNG!T56+Bawana_Spot!T56</f>
        <v>11.398988554697898</v>
      </c>
      <c r="P56" s="195">
        <f t="shared" si="4"/>
        <v>-0.12898855469789794</v>
      </c>
      <c r="Q56" s="195">
        <f t="shared" si="5"/>
        <v>-0.43000000000000083</v>
      </c>
    </row>
    <row r="57" spans="1:17">
      <c r="A57" s="34" t="s">
        <v>99</v>
      </c>
      <c r="B57" s="194">
        <f>PPCL_NG!I57+PPCL_Spot!I57+GT_NG!I57+GT_Spot!I57+Bawana_NG!I57+Bawana_RLNG!I57+Bawana_Spot!I57</f>
        <v>15.78</v>
      </c>
      <c r="C57" s="194">
        <f>PPCL_NG!P57+PPCL_Spot!P57+GT_NG!P57+GT_Spot!P57+Bawana_NG!P57+Bawana_RLNG!P57+Bawana_Spot!P57</f>
        <v>15.96060686718126</v>
      </c>
      <c r="D57" s="195">
        <f t="shared" si="0"/>
        <v>-0.18060686718126107</v>
      </c>
      <c r="E57" s="194">
        <f>PPCL_NG!J57+PPCL_Spot!J57+GT_NG!J57+GT_Spot!J57+Bawana_NG!J57+Bawana_RLNG!J57+Bawana_Spot!J57</f>
        <v>8.64</v>
      </c>
      <c r="F57" s="194">
        <f>PPCL_NG!Q57+PPCL_Spot!Q57+GT_NG!Q57+GT_Spot!Q57+Bawana_NG!Q57+Bawana_RLNG!Q57+Bawana_Spot!Q57</f>
        <v>8.7388874101676883</v>
      </c>
      <c r="G57" s="195">
        <f t="shared" si="1"/>
        <v>-9.8887410167687761E-2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1.88</v>
      </c>
      <c r="L57" s="194">
        <f>PPCL_NG!S57+PPCL_Spot!S57+GT_NG!S57+GT_Spot!S57+Bawana_NG!S57+Bawana_RLNG!S57+Bawana_Spot!S57</f>
        <v>1.901517167953154</v>
      </c>
      <c r="M57" s="195">
        <f t="shared" si="3"/>
        <v>-2.1517167953154059E-2</v>
      </c>
      <c r="N57" s="194">
        <f>PPCL_NG!M57+PPCL_Spot!M57+GT_NG!M57+GT_Spot!M57+Bawana_NG!M57+Bawana_RLNG!M57+Bawana_Spot!M57</f>
        <v>11.27</v>
      </c>
      <c r="O57" s="194">
        <f>PPCL_NG!T57+PPCL_Spot!T57+GT_NG!T57+GT_Spot!T57+Bawana_NG!T57+Bawana_RLNG!T57+Bawana_Spot!T57</f>
        <v>11.398988554697898</v>
      </c>
      <c r="P57" s="195">
        <f t="shared" si="4"/>
        <v>-0.12898855469789794</v>
      </c>
      <c r="Q57" s="195">
        <f t="shared" si="5"/>
        <v>-0.43000000000000083</v>
      </c>
    </row>
    <row r="58" spans="1:17">
      <c r="A58" s="34" t="s">
        <v>100</v>
      </c>
      <c r="B58" s="194">
        <f>PPCL_NG!I58+PPCL_Spot!I58+GT_NG!I58+GT_Spot!I58+Bawana_NG!I58+Bawana_RLNG!I58+Bawana_Spot!I58</f>
        <v>15.78</v>
      </c>
      <c r="C58" s="194">
        <f>PPCL_NG!P58+PPCL_Spot!P58+GT_NG!P58+GT_Spot!P58+Bawana_NG!P58+Bawana_RLNG!P58+Bawana_Spot!P58</f>
        <v>15.96060686718126</v>
      </c>
      <c r="D58" s="195">
        <f t="shared" si="0"/>
        <v>-0.18060686718126107</v>
      </c>
      <c r="E58" s="194">
        <f>PPCL_NG!J58+PPCL_Spot!J58+GT_NG!J58+GT_Spot!J58+Bawana_NG!J58+Bawana_RLNG!J58+Bawana_Spot!J58</f>
        <v>8.64</v>
      </c>
      <c r="F58" s="194">
        <f>PPCL_NG!Q58+PPCL_Spot!Q58+GT_NG!Q58+GT_Spot!Q58+Bawana_NG!Q58+Bawana_RLNG!Q58+Bawana_Spot!Q58</f>
        <v>8.7388874101676883</v>
      </c>
      <c r="G58" s="195">
        <f t="shared" si="1"/>
        <v>-9.8887410167687761E-2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1.88</v>
      </c>
      <c r="L58" s="194">
        <f>PPCL_NG!S58+PPCL_Spot!S58+GT_NG!S58+GT_Spot!S58+Bawana_NG!S58+Bawana_RLNG!S58+Bawana_Spot!S58</f>
        <v>1.901517167953154</v>
      </c>
      <c r="M58" s="195">
        <f t="shared" si="3"/>
        <v>-2.1517167953154059E-2</v>
      </c>
      <c r="N58" s="194">
        <f>PPCL_NG!M58+PPCL_Spot!M58+GT_NG!M58+GT_Spot!M58+Bawana_NG!M58+Bawana_RLNG!M58+Bawana_Spot!M58</f>
        <v>11.27</v>
      </c>
      <c r="O58" s="194">
        <f>PPCL_NG!T58+PPCL_Spot!T58+GT_NG!T58+GT_Spot!T58+Bawana_NG!T58+Bawana_RLNG!T58+Bawana_Spot!T58</f>
        <v>11.398988554697898</v>
      </c>
      <c r="P58" s="195">
        <f t="shared" si="4"/>
        <v>-0.12898855469789794</v>
      </c>
      <c r="Q58" s="195">
        <f t="shared" si="5"/>
        <v>-0.43000000000000083</v>
      </c>
    </row>
    <row r="59" spans="1:17">
      <c r="A59" s="34" t="s">
        <v>101</v>
      </c>
      <c r="B59" s="194">
        <f>PPCL_NG!I59+PPCL_Spot!I59+GT_NG!I59+GT_Spot!I59+Bawana_NG!I59+Bawana_RLNG!I59+Bawana_Spot!I59</f>
        <v>15.78</v>
      </c>
      <c r="C59" s="194">
        <f>PPCL_NG!P59+PPCL_Spot!P59+GT_NG!P59+GT_Spot!P59+Bawana_NG!P59+Bawana_RLNG!P59+Bawana_Spot!P59</f>
        <v>15.96060686718126</v>
      </c>
      <c r="D59" s="195">
        <f t="shared" si="0"/>
        <v>-0.18060686718126107</v>
      </c>
      <c r="E59" s="194">
        <f>PPCL_NG!J59+PPCL_Spot!J59+GT_NG!J59+GT_Spot!J59+Bawana_NG!J59+Bawana_RLNG!J59+Bawana_Spot!J59</f>
        <v>8.64</v>
      </c>
      <c r="F59" s="194">
        <f>PPCL_NG!Q59+PPCL_Spot!Q59+GT_NG!Q59+GT_Spot!Q59+Bawana_NG!Q59+Bawana_RLNG!Q59+Bawana_Spot!Q59</f>
        <v>8.7388874101676883</v>
      </c>
      <c r="G59" s="195">
        <f t="shared" si="1"/>
        <v>-9.8887410167687761E-2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1.88</v>
      </c>
      <c r="L59" s="194">
        <f>PPCL_NG!S59+PPCL_Spot!S59+GT_NG!S59+GT_Spot!S59+Bawana_NG!S59+Bawana_RLNG!S59+Bawana_Spot!S59</f>
        <v>1.901517167953154</v>
      </c>
      <c r="M59" s="195">
        <f t="shared" si="3"/>
        <v>-2.1517167953154059E-2</v>
      </c>
      <c r="N59" s="194">
        <f>PPCL_NG!M59+PPCL_Spot!M59+GT_NG!M59+GT_Spot!M59+Bawana_NG!M59+Bawana_RLNG!M59+Bawana_Spot!M59</f>
        <v>11.27</v>
      </c>
      <c r="O59" s="194">
        <f>PPCL_NG!T59+PPCL_Spot!T59+GT_NG!T59+GT_Spot!T59+Bawana_NG!T59+Bawana_RLNG!T59+Bawana_Spot!T59</f>
        <v>11.398988554697898</v>
      </c>
      <c r="P59" s="195">
        <f t="shared" si="4"/>
        <v>-0.12898855469789794</v>
      </c>
      <c r="Q59" s="195">
        <f t="shared" si="5"/>
        <v>-0.43000000000000083</v>
      </c>
    </row>
    <row r="60" spans="1:17">
      <c r="A60" s="34" t="s">
        <v>102</v>
      </c>
      <c r="B60" s="194">
        <f>PPCL_NG!I60+PPCL_Spot!I60+GT_NG!I60+GT_Spot!I60+Bawana_NG!I60+Bawana_RLNG!I60+Bawana_Spot!I60</f>
        <v>15.78</v>
      </c>
      <c r="C60" s="194">
        <f>PPCL_NG!P60+PPCL_Spot!P60+GT_NG!P60+GT_Spot!P60+Bawana_NG!P60+Bawana_RLNG!P60+Bawana_Spot!P60</f>
        <v>15.96060686718126</v>
      </c>
      <c r="D60" s="195">
        <f t="shared" si="0"/>
        <v>-0.18060686718126107</v>
      </c>
      <c r="E60" s="194">
        <f>PPCL_NG!J60+PPCL_Spot!J60+GT_NG!J60+GT_Spot!J60+Bawana_NG!J60+Bawana_RLNG!J60+Bawana_Spot!J60</f>
        <v>8.64</v>
      </c>
      <c r="F60" s="194">
        <f>PPCL_NG!Q60+PPCL_Spot!Q60+GT_NG!Q60+GT_Spot!Q60+Bawana_NG!Q60+Bawana_RLNG!Q60+Bawana_Spot!Q60</f>
        <v>8.7388874101676883</v>
      </c>
      <c r="G60" s="195">
        <f t="shared" si="1"/>
        <v>-9.8887410167687761E-2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1.88</v>
      </c>
      <c r="L60" s="194">
        <f>PPCL_NG!S60+PPCL_Spot!S60+GT_NG!S60+GT_Spot!S60+Bawana_NG!S60+Bawana_RLNG!S60+Bawana_Spot!S60</f>
        <v>1.901517167953154</v>
      </c>
      <c r="M60" s="195">
        <f t="shared" si="3"/>
        <v>-2.1517167953154059E-2</v>
      </c>
      <c r="N60" s="194">
        <f>PPCL_NG!M60+PPCL_Spot!M60+GT_NG!M60+GT_Spot!M60+Bawana_NG!M60+Bawana_RLNG!M60+Bawana_Spot!M60</f>
        <v>11.27</v>
      </c>
      <c r="O60" s="194">
        <f>PPCL_NG!T60+PPCL_Spot!T60+GT_NG!T60+GT_Spot!T60+Bawana_NG!T60+Bawana_RLNG!T60+Bawana_Spot!T60</f>
        <v>11.398988554697898</v>
      </c>
      <c r="P60" s="195">
        <f t="shared" si="4"/>
        <v>-0.12898855469789794</v>
      </c>
      <c r="Q60" s="195">
        <f t="shared" si="5"/>
        <v>-0.43000000000000083</v>
      </c>
    </row>
    <row r="61" spans="1:17">
      <c r="A61" s="34" t="s">
        <v>103</v>
      </c>
      <c r="B61" s="194">
        <f>PPCL_NG!I61+PPCL_Spot!I61+GT_NG!I61+GT_Spot!I61+Bawana_NG!I61+Bawana_RLNG!I61+Bawana_Spot!I61</f>
        <v>15.78</v>
      </c>
      <c r="C61" s="194">
        <f>PPCL_NG!P61+PPCL_Spot!P61+GT_NG!P61+GT_Spot!P61+Bawana_NG!P61+Bawana_RLNG!P61+Bawana_Spot!P61</f>
        <v>15.96060686718126</v>
      </c>
      <c r="D61" s="195">
        <f t="shared" si="0"/>
        <v>-0.18060686718126107</v>
      </c>
      <c r="E61" s="194">
        <f>PPCL_NG!J61+PPCL_Spot!J61+GT_NG!J61+GT_Spot!J61+Bawana_NG!J61+Bawana_RLNG!J61+Bawana_Spot!J61</f>
        <v>8.64</v>
      </c>
      <c r="F61" s="194">
        <f>PPCL_NG!Q61+PPCL_Spot!Q61+GT_NG!Q61+GT_Spot!Q61+Bawana_NG!Q61+Bawana_RLNG!Q61+Bawana_Spot!Q61</f>
        <v>8.7388874101676883</v>
      </c>
      <c r="G61" s="195">
        <f t="shared" si="1"/>
        <v>-9.8887410167687761E-2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1.88</v>
      </c>
      <c r="L61" s="194">
        <f>PPCL_NG!S61+PPCL_Spot!S61+GT_NG!S61+GT_Spot!S61+Bawana_NG!S61+Bawana_RLNG!S61+Bawana_Spot!S61</f>
        <v>1.901517167953154</v>
      </c>
      <c r="M61" s="195">
        <f t="shared" si="3"/>
        <v>-2.1517167953154059E-2</v>
      </c>
      <c r="N61" s="194">
        <f>PPCL_NG!M61+PPCL_Spot!M61+GT_NG!M61+GT_Spot!M61+Bawana_NG!M61+Bawana_RLNG!M61+Bawana_Spot!M61</f>
        <v>11.27</v>
      </c>
      <c r="O61" s="194">
        <f>PPCL_NG!T61+PPCL_Spot!T61+GT_NG!T61+GT_Spot!T61+Bawana_NG!T61+Bawana_RLNG!T61+Bawana_Spot!T61</f>
        <v>11.398988554697898</v>
      </c>
      <c r="P61" s="195">
        <f t="shared" si="4"/>
        <v>-0.12898855469789794</v>
      </c>
      <c r="Q61" s="195">
        <f t="shared" si="5"/>
        <v>-0.43000000000000083</v>
      </c>
    </row>
    <row r="62" spans="1:17">
      <c r="A62" s="34" t="s">
        <v>104</v>
      </c>
      <c r="B62" s="194">
        <f>PPCL_NG!I62+PPCL_Spot!I62+GT_NG!I62+GT_Spot!I62+Bawana_NG!I62+Bawana_RLNG!I62+Bawana_Spot!I62</f>
        <v>15.78</v>
      </c>
      <c r="C62" s="194">
        <f>PPCL_NG!P62+PPCL_Spot!P62+GT_NG!P62+GT_Spot!P62+Bawana_NG!P62+Bawana_RLNG!P62+Bawana_Spot!P62</f>
        <v>15.96060686718126</v>
      </c>
      <c r="D62" s="195">
        <f t="shared" si="0"/>
        <v>-0.18060686718126107</v>
      </c>
      <c r="E62" s="194">
        <f>PPCL_NG!J62+PPCL_Spot!J62+GT_NG!J62+GT_Spot!J62+Bawana_NG!J62+Bawana_RLNG!J62+Bawana_Spot!J62</f>
        <v>8.64</v>
      </c>
      <c r="F62" s="194">
        <f>PPCL_NG!Q62+PPCL_Spot!Q62+GT_NG!Q62+GT_Spot!Q62+Bawana_NG!Q62+Bawana_RLNG!Q62+Bawana_Spot!Q62</f>
        <v>8.7388874101676883</v>
      </c>
      <c r="G62" s="195">
        <f t="shared" si="1"/>
        <v>-9.8887410167687761E-2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1.88</v>
      </c>
      <c r="L62" s="194">
        <f>PPCL_NG!S62+PPCL_Spot!S62+GT_NG!S62+GT_Spot!S62+Bawana_NG!S62+Bawana_RLNG!S62+Bawana_Spot!S62</f>
        <v>1.901517167953154</v>
      </c>
      <c r="M62" s="195">
        <f t="shared" si="3"/>
        <v>-2.1517167953154059E-2</v>
      </c>
      <c r="N62" s="194">
        <f>PPCL_NG!M62+PPCL_Spot!M62+GT_NG!M62+GT_Spot!M62+Bawana_NG!M62+Bawana_RLNG!M62+Bawana_Spot!M62</f>
        <v>11.27</v>
      </c>
      <c r="O62" s="194">
        <f>PPCL_NG!T62+PPCL_Spot!T62+GT_NG!T62+GT_Spot!T62+Bawana_NG!T62+Bawana_RLNG!T62+Bawana_Spot!T62</f>
        <v>11.398988554697898</v>
      </c>
      <c r="P62" s="195">
        <f t="shared" si="4"/>
        <v>-0.12898855469789794</v>
      </c>
      <c r="Q62" s="195">
        <f t="shared" si="5"/>
        <v>-0.43000000000000083</v>
      </c>
    </row>
    <row r="63" spans="1:17">
      <c r="A63" s="34" t="s">
        <v>105</v>
      </c>
      <c r="B63" s="194">
        <f>PPCL_NG!I63+PPCL_Spot!I63+GT_NG!I63+GT_Spot!I63+Bawana_NG!I63+Bawana_RLNG!I63+Bawana_Spot!I63</f>
        <v>15.78</v>
      </c>
      <c r="C63" s="194">
        <f>PPCL_NG!P63+PPCL_Spot!P63+GT_NG!P63+GT_Spot!P63+Bawana_NG!P63+Bawana_RLNG!P63+Bawana_Spot!P63</f>
        <v>15.96060686718126</v>
      </c>
      <c r="D63" s="195">
        <f t="shared" si="0"/>
        <v>-0.18060686718126107</v>
      </c>
      <c r="E63" s="194">
        <f>PPCL_NG!J63+PPCL_Spot!J63+GT_NG!J63+GT_Spot!J63+Bawana_NG!J63+Bawana_RLNG!J63+Bawana_Spot!J63</f>
        <v>8.64</v>
      </c>
      <c r="F63" s="194">
        <f>PPCL_NG!Q63+PPCL_Spot!Q63+GT_NG!Q63+GT_Spot!Q63+Bawana_NG!Q63+Bawana_RLNG!Q63+Bawana_Spot!Q63</f>
        <v>8.7388874101676883</v>
      </c>
      <c r="G63" s="195">
        <f t="shared" si="1"/>
        <v>-9.8887410167687761E-2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1.88</v>
      </c>
      <c r="L63" s="194">
        <f>PPCL_NG!S63+PPCL_Spot!S63+GT_NG!S63+GT_Spot!S63+Bawana_NG!S63+Bawana_RLNG!S63+Bawana_Spot!S63</f>
        <v>1.901517167953154</v>
      </c>
      <c r="M63" s="195">
        <f t="shared" si="3"/>
        <v>-2.1517167953154059E-2</v>
      </c>
      <c r="N63" s="194">
        <f>PPCL_NG!M63+PPCL_Spot!M63+GT_NG!M63+GT_Spot!M63+Bawana_NG!M63+Bawana_RLNG!M63+Bawana_Spot!M63</f>
        <v>11.27</v>
      </c>
      <c r="O63" s="194">
        <f>PPCL_NG!T63+PPCL_Spot!T63+GT_NG!T63+GT_Spot!T63+Bawana_NG!T63+Bawana_RLNG!T63+Bawana_Spot!T63</f>
        <v>11.398988554697898</v>
      </c>
      <c r="P63" s="195">
        <f t="shared" si="4"/>
        <v>-0.12898855469789794</v>
      </c>
      <c r="Q63" s="195">
        <f t="shared" si="5"/>
        <v>-0.43000000000000083</v>
      </c>
    </row>
    <row r="64" spans="1:17">
      <c r="A64" s="34" t="s">
        <v>106</v>
      </c>
      <c r="B64" s="194">
        <f>PPCL_NG!I64+PPCL_Spot!I64+GT_NG!I64+GT_Spot!I64+Bawana_NG!I64+Bawana_RLNG!I64+Bawana_Spot!I64</f>
        <v>15.78</v>
      </c>
      <c r="C64" s="194">
        <f>PPCL_NG!P64+PPCL_Spot!P64+GT_NG!P64+GT_Spot!P64+Bawana_NG!P64+Bawana_RLNG!P64+Bawana_Spot!P64</f>
        <v>15.96060686718126</v>
      </c>
      <c r="D64" s="195">
        <f t="shared" si="0"/>
        <v>-0.18060686718126107</v>
      </c>
      <c r="E64" s="194">
        <f>PPCL_NG!J64+PPCL_Spot!J64+GT_NG!J64+GT_Spot!J64+Bawana_NG!J64+Bawana_RLNG!J64+Bawana_Spot!J64</f>
        <v>8.64</v>
      </c>
      <c r="F64" s="194">
        <f>PPCL_NG!Q64+PPCL_Spot!Q64+GT_NG!Q64+GT_Spot!Q64+Bawana_NG!Q64+Bawana_RLNG!Q64+Bawana_Spot!Q64</f>
        <v>8.7388874101676883</v>
      </c>
      <c r="G64" s="195">
        <f t="shared" si="1"/>
        <v>-9.8887410167687761E-2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1.88</v>
      </c>
      <c r="L64" s="194">
        <f>PPCL_NG!S64+PPCL_Spot!S64+GT_NG!S64+GT_Spot!S64+Bawana_NG!S64+Bawana_RLNG!S64+Bawana_Spot!S64</f>
        <v>1.901517167953154</v>
      </c>
      <c r="M64" s="195">
        <f t="shared" si="3"/>
        <v>-2.1517167953154059E-2</v>
      </c>
      <c r="N64" s="194">
        <f>PPCL_NG!M64+PPCL_Spot!M64+GT_NG!M64+GT_Spot!M64+Bawana_NG!M64+Bawana_RLNG!M64+Bawana_Spot!M64</f>
        <v>11.27</v>
      </c>
      <c r="O64" s="194">
        <f>PPCL_NG!T64+PPCL_Spot!T64+GT_NG!T64+GT_Spot!T64+Bawana_NG!T64+Bawana_RLNG!T64+Bawana_Spot!T64</f>
        <v>11.398988554697898</v>
      </c>
      <c r="P64" s="195">
        <f t="shared" si="4"/>
        <v>-0.12898855469789794</v>
      </c>
      <c r="Q64" s="195">
        <f t="shared" si="5"/>
        <v>-0.43000000000000083</v>
      </c>
    </row>
    <row r="65" spans="1:17">
      <c r="A65" s="34" t="s">
        <v>107</v>
      </c>
      <c r="B65" s="194">
        <f>PPCL_NG!I65+PPCL_Spot!I65+GT_NG!I65+GT_Spot!I65+Bawana_NG!I65+Bawana_RLNG!I65+Bawana_Spot!I65</f>
        <v>15.78</v>
      </c>
      <c r="C65" s="194">
        <f>PPCL_NG!P65+PPCL_Spot!P65+GT_NG!P65+GT_Spot!P65+Bawana_NG!P65+Bawana_RLNG!P65+Bawana_Spot!P65</f>
        <v>15.96060686718126</v>
      </c>
      <c r="D65" s="195">
        <f t="shared" si="0"/>
        <v>-0.18060686718126107</v>
      </c>
      <c r="E65" s="194">
        <f>PPCL_NG!J65+PPCL_Spot!J65+GT_NG!J65+GT_Spot!J65+Bawana_NG!J65+Bawana_RLNG!J65+Bawana_Spot!J65</f>
        <v>8.64</v>
      </c>
      <c r="F65" s="194">
        <f>PPCL_NG!Q65+PPCL_Spot!Q65+GT_NG!Q65+GT_Spot!Q65+Bawana_NG!Q65+Bawana_RLNG!Q65+Bawana_Spot!Q65</f>
        <v>8.7388874101676883</v>
      </c>
      <c r="G65" s="195">
        <f t="shared" si="1"/>
        <v>-9.8887410167687761E-2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1.88</v>
      </c>
      <c r="L65" s="194">
        <f>PPCL_NG!S65+PPCL_Spot!S65+GT_NG!S65+GT_Spot!S65+Bawana_NG!S65+Bawana_RLNG!S65+Bawana_Spot!S65</f>
        <v>1.901517167953154</v>
      </c>
      <c r="M65" s="195">
        <f t="shared" si="3"/>
        <v>-2.1517167953154059E-2</v>
      </c>
      <c r="N65" s="194">
        <f>PPCL_NG!M65+PPCL_Spot!M65+GT_NG!M65+GT_Spot!M65+Bawana_NG!M65+Bawana_RLNG!M65+Bawana_Spot!M65</f>
        <v>11.27</v>
      </c>
      <c r="O65" s="194">
        <f>PPCL_NG!T65+PPCL_Spot!T65+GT_NG!T65+GT_Spot!T65+Bawana_NG!T65+Bawana_RLNG!T65+Bawana_Spot!T65</f>
        <v>11.398988554697898</v>
      </c>
      <c r="P65" s="195">
        <f t="shared" si="4"/>
        <v>-0.12898855469789794</v>
      </c>
      <c r="Q65" s="195">
        <f t="shared" si="5"/>
        <v>-0.43000000000000083</v>
      </c>
    </row>
    <row r="66" spans="1:17">
      <c r="A66" s="34" t="s">
        <v>108</v>
      </c>
      <c r="B66" s="194">
        <f>PPCL_NG!I66+PPCL_Spot!I66+GT_NG!I66+GT_Spot!I66+Bawana_NG!I66+Bawana_RLNG!I66+Bawana_Spot!I66</f>
        <v>15.78</v>
      </c>
      <c r="C66" s="194">
        <f>PPCL_NG!P66+PPCL_Spot!P66+GT_NG!P66+GT_Spot!P66+Bawana_NG!P66+Bawana_RLNG!P66+Bawana_Spot!P66</f>
        <v>15.96060686718126</v>
      </c>
      <c r="D66" s="195">
        <f t="shared" si="0"/>
        <v>-0.18060686718126107</v>
      </c>
      <c r="E66" s="194">
        <f>PPCL_NG!J66+PPCL_Spot!J66+GT_NG!J66+GT_Spot!J66+Bawana_NG!J66+Bawana_RLNG!J66+Bawana_Spot!J66</f>
        <v>8.64</v>
      </c>
      <c r="F66" s="194">
        <f>PPCL_NG!Q66+PPCL_Spot!Q66+GT_NG!Q66+GT_Spot!Q66+Bawana_NG!Q66+Bawana_RLNG!Q66+Bawana_Spot!Q66</f>
        <v>8.7388874101676883</v>
      </c>
      <c r="G66" s="195">
        <f t="shared" si="1"/>
        <v>-9.8887410167687761E-2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1.88</v>
      </c>
      <c r="L66" s="194">
        <f>PPCL_NG!S66+PPCL_Spot!S66+GT_NG!S66+GT_Spot!S66+Bawana_NG!S66+Bawana_RLNG!S66+Bawana_Spot!S66</f>
        <v>1.901517167953154</v>
      </c>
      <c r="M66" s="195">
        <f t="shared" si="3"/>
        <v>-2.1517167953154059E-2</v>
      </c>
      <c r="N66" s="194">
        <f>PPCL_NG!M66+PPCL_Spot!M66+GT_NG!M66+GT_Spot!M66+Bawana_NG!M66+Bawana_RLNG!M66+Bawana_Spot!M66</f>
        <v>11.27</v>
      </c>
      <c r="O66" s="194">
        <f>PPCL_NG!T66+PPCL_Spot!T66+GT_NG!T66+GT_Spot!T66+Bawana_NG!T66+Bawana_RLNG!T66+Bawana_Spot!T66</f>
        <v>11.398988554697898</v>
      </c>
      <c r="P66" s="195">
        <f t="shared" si="4"/>
        <v>-0.12898855469789794</v>
      </c>
      <c r="Q66" s="195">
        <f t="shared" si="5"/>
        <v>-0.43000000000000083</v>
      </c>
    </row>
    <row r="67" spans="1:17">
      <c r="A67" s="34" t="s">
        <v>109</v>
      </c>
      <c r="B67" s="194">
        <f>PPCL_NG!I67+PPCL_Spot!I67+GT_NG!I67+GT_Spot!I67+Bawana_NG!I67+Bawana_RLNG!I67+Bawana_Spot!I67</f>
        <v>15.78</v>
      </c>
      <c r="C67" s="194">
        <f>PPCL_NG!P67+PPCL_Spot!P67+GT_NG!P67+GT_Spot!P67+Bawana_NG!P67+Bawana_RLNG!P67+Bawana_Spot!P67</f>
        <v>15.96060686718126</v>
      </c>
      <c r="D67" s="195">
        <f t="shared" ref="D67:D99" si="6">B67-C67</f>
        <v>-0.18060686718126107</v>
      </c>
      <c r="E67" s="194">
        <f>PPCL_NG!J67+PPCL_Spot!J67+GT_NG!J67+GT_Spot!J67+Bawana_NG!J67+Bawana_RLNG!J67+Bawana_Spot!J67</f>
        <v>8.64</v>
      </c>
      <c r="F67" s="194">
        <f>PPCL_NG!Q67+PPCL_Spot!Q67+GT_NG!Q67+GT_Spot!Q67+Bawana_NG!Q67+Bawana_RLNG!Q67+Bawana_Spot!Q67</f>
        <v>8.7388874101676883</v>
      </c>
      <c r="G67" s="195">
        <f t="shared" ref="G67:G99" si="7">E67-F67</f>
        <v>-9.8887410167687761E-2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1.88</v>
      </c>
      <c r="L67" s="194">
        <f>PPCL_NG!S67+PPCL_Spot!S67+GT_NG!S67+GT_Spot!S67+Bawana_NG!S67+Bawana_RLNG!S67+Bawana_Spot!S67</f>
        <v>1.901517167953154</v>
      </c>
      <c r="M67" s="195">
        <f t="shared" ref="M67:M99" si="9">K67-L67</f>
        <v>-2.1517167953154059E-2</v>
      </c>
      <c r="N67" s="194">
        <f>PPCL_NG!M67+PPCL_Spot!M67+GT_NG!M67+GT_Spot!M67+Bawana_NG!M67+Bawana_RLNG!M67+Bawana_Spot!M67</f>
        <v>11.27</v>
      </c>
      <c r="O67" s="194">
        <f>PPCL_NG!T67+PPCL_Spot!T67+GT_NG!T67+GT_Spot!T67+Bawana_NG!T67+Bawana_RLNG!T67+Bawana_Spot!T67</f>
        <v>11.398988554697898</v>
      </c>
      <c r="P67" s="195">
        <f t="shared" ref="P67:P99" si="10">N67-O67</f>
        <v>-0.12898855469789794</v>
      </c>
      <c r="Q67" s="195">
        <f t="shared" si="5"/>
        <v>-0.43000000000000083</v>
      </c>
    </row>
    <row r="68" spans="1:17">
      <c r="A68" s="34" t="s">
        <v>110</v>
      </c>
      <c r="B68" s="194">
        <f>PPCL_NG!I68+PPCL_Spot!I68+GT_NG!I68+GT_Spot!I68+Bawana_NG!I68+Bawana_RLNG!I68+Bawana_Spot!I68</f>
        <v>15.78</v>
      </c>
      <c r="C68" s="194">
        <f>PPCL_NG!P68+PPCL_Spot!P68+GT_NG!P68+GT_Spot!P68+Bawana_NG!P68+Bawana_RLNG!P68+Bawana_Spot!P68</f>
        <v>15.96060686718126</v>
      </c>
      <c r="D68" s="195">
        <f t="shared" si="6"/>
        <v>-0.18060686718126107</v>
      </c>
      <c r="E68" s="194">
        <f>PPCL_NG!J68+PPCL_Spot!J68+GT_NG!J68+GT_Spot!J68+Bawana_NG!J68+Bawana_RLNG!J68+Bawana_Spot!J68</f>
        <v>8.64</v>
      </c>
      <c r="F68" s="194">
        <f>PPCL_NG!Q68+PPCL_Spot!Q68+GT_NG!Q68+GT_Spot!Q68+Bawana_NG!Q68+Bawana_RLNG!Q68+Bawana_Spot!Q68</f>
        <v>8.7388874101676883</v>
      </c>
      <c r="G68" s="195">
        <f t="shared" si="7"/>
        <v>-9.8887410167687761E-2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1.88</v>
      </c>
      <c r="L68" s="194">
        <f>PPCL_NG!S68+PPCL_Spot!S68+GT_NG!S68+GT_Spot!S68+Bawana_NG!S68+Bawana_RLNG!S68+Bawana_Spot!S68</f>
        <v>1.901517167953154</v>
      </c>
      <c r="M68" s="195">
        <f t="shared" si="9"/>
        <v>-2.1517167953154059E-2</v>
      </c>
      <c r="N68" s="194">
        <f>PPCL_NG!M68+PPCL_Spot!M68+GT_NG!M68+GT_Spot!M68+Bawana_NG!M68+Bawana_RLNG!M68+Bawana_Spot!M68</f>
        <v>11.27</v>
      </c>
      <c r="O68" s="194">
        <f>PPCL_NG!T68+PPCL_Spot!T68+GT_NG!T68+GT_Spot!T68+Bawana_NG!T68+Bawana_RLNG!T68+Bawana_Spot!T68</f>
        <v>11.398988554697898</v>
      </c>
      <c r="P68" s="195">
        <f t="shared" si="10"/>
        <v>-0.12898855469789794</v>
      </c>
      <c r="Q68" s="195">
        <f t="shared" ref="Q68:Q99" si="11">D68+G68+J68+M68+P68</f>
        <v>-0.43000000000000083</v>
      </c>
    </row>
    <row r="69" spans="1:17">
      <c r="A69" s="34" t="s">
        <v>111</v>
      </c>
      <c r="B69" s="194">
        <f>PPCL_NG!I69+PPCL_Spot!I69+GT_NG!I69+GT_Spot!I69+Bawana_NG!I69+Bawana_RLNG!I69+Bawana_Spot!I69</f>
        <v>15.78</v>
      </c>
      <c r="C69" s="194">
        <f>PPCL_NG!P69+PPCL_Spot!P69+GT_NG!P69+GT_Spot!P69+Bawana_NG!P69+Bawana_RLNG!P69+Bawana_Spot!P69</f>
        <v>15.96060686718126</v>
      </c>
      <c r="D69" s="195">
        <f t="shared" si="6"/>
        <v>-0.18060686718126107</v>
      </c>
      <c r="E69" s="194">
        <f>PPCL_NG!J69+PPCL_Spot!J69+GT_NG!J69+GT_Spot!J69+Bawana_NG!J69+Bawana_RLNG!J69+Bawana_Spot!J69</f>
        <v>8.64</v>
      </c>
      <c r="F69" s="194">
        <f>PPCL_NG!Q69+PPCL_Spot!Q69+GT_NG!Q69+GT_Spot!Q69+Bawana_NG!Q69+Bawana_RLNG!Q69+Bawana_Spot!Q69</f>
        <v>8.7388874101676883</v>
      </c>
      <c r="G69" s="195">
        <f t="shared" si="7"/>
        <v>-9.8887410167687761E-2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1.88</v>
      </c>
      <c r="L69" s="194">
        <f>PPCL_NG!S69+PPCL_Spot!S69+GT_NG!S69+GT_Spot!S69+Bawana_NG!S69+Bawana_RLNG!S69+Bawana_Spot!S69</f>
        <v>1.901517167953154</v>
      </c>
      <c r="M69" s="195">
        <f t="shared" si="9"/>
        <v>-2.1517167953154059E-2</v>
      </c>
      <c r="N69" s="194">
        <f>PPCL_NG!M69+PPCL_Spot!M69+GT_NG!M69+GT_Spot!M69+Bawana_NG!M69+Bawana_RLNG!M69+Bawana_Spot!M69</f>
        <v>11.27</v>
      </c>
      <c r="O69" s="194">
        <f>PPCL_NG!T69+PPCL_Spot!T69+GT_NG!T69+GT_Spot!T69+Bawana_NG!T69+Bawana_RLNG!T69+Bawana_Spot!T69</f>
        <v>11.398988554697898</v>
      </c>
      <c r="P69" s="195">
        <f t="shared" si="10"/>
        <v>-0.12898855469789794</v>
      </c>
      <c r="Q69" s="195">
        <f t="shared" si="11"/>
        <v>-0.43000000000000083</v>
      </c>
    </row>
    <row r="70" spans="1:17">
      <c r="A70" s="34" t="s">
        <v>112</v>
      </c>
      <c r="B70" s="194">
        <f>PPCL_NG!I70+PPCL_Spot!I70+GT_NG!I70+GT_Spot!I70+Bawana_NG!I70+Bawana_RLNG!I70+Bawana_Spot!I70</f>
        <v>15.78</v>
      </c>
      <c r="C70" s="194">
        <f>PPCL_NG!P70+PPCL_Spot!P70+GT_NG!P70+GT_Spot!P70+Bawana_NG!P70+Bawana_RLNG!P70+Bawana_Spot!P70</f>
        <v>15.96060686718126</v>
      </c>
      <c r="D70" s="195">
        <f t="shared" si="6"/>
        <v>-0.18060686718126107</v>
      </c>
      <c r="E70" s="194">
        <f>PPCL_NG!J70+PPCL_Spot!J70+GT_NG!J70+GT_Spot!J70+Bawana_NG!J70+Bawana_RLNG!J70+Bawana_Spot!J70</f>
        <v>8.64</v>
      </c>
      <c r="F70" s="194">
        <f>PPCL_NG!Q70+PPCL_Spot!Q70+GT_NG!Q70+GT_Spot!Q70+Bawana_NG!Q70+Bawana_RLNG!Q70+Bawana_Spot!Q70</f>
        <v>8.7388874101676883</v>
      </c>
      <c r="G70" s="195">
        <f t="shared" si="7"/>
        <v>-9.8887410167687761E-2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1.88</v>
      </c>
      <c r="L70" s="194">
        <f>PPCL_NG!S70+PPCL_Spot!S70+GT_NG!S70+GT_Spot!S70+Bawana_NG!S70+Bawana_RLNG!S70+Bawana_Spot!S70</f>
        <v>1.901517167953154</v>
      </c>
      <c r="M70" s="195">
        <f t="shared" si="9"/>
        <v>-2.1517167953154059E-2</v>
      </c>
      <c r="N70" s="194">
        <f>PPCL_NG!M70+PPCL_Spot!M70+GT_NG!M70+GT_Spot!M70+Bawana_NG!M70+Bawana_RLNG!M70+Bawana_Spot!M70</f>
        <v>11.27</v>
      </c>
      <c r="O70" s="194">
        <f>PPCL_NG!T70+PPCL_Spot!T70+GT_NG!T70+GT_Spot!T70+Bawana_NG!T70+Bawana_RLNG!T70+Bawana_Spot!T70</f>
        <v>11.398988554697898</v>
      </c>
      <c r="P70" s="195">
        <f t="shared" si="10"/>
        <v>-0.12898855469789794</v>
      </c>
      <c r="Q70" s="195">
        <f t="shared" si="11"/>
        <v>-0.43000000000000083</v>
      </c>
    </row>
    <row r="71" spans="1:17">
      <c r="A71" s="34" t="s">
        <v>113</v>
      </c>
      <c r="B71" s="194">
        <f>PPCL_NG!I71+PPCL_Spot!I71+GT_NG!I71+GT_Spot!I71+Bawana_NG!I71+Bawana_RLNG!I71+Bawana_Spot!I71</f>
        <v>16.2</v>
      </c>
      <c r="C71" s="194">
        <f>PPCL_NG!P71+PPCL_Spot!P71+GT_NG!P71+GT_Spot!P71+Bawana_NG!P71+Bawana_RLNG!P71+Bawana_Spot!P71</f>
        <v>16.380606689136634</v>
      </c>
      <c r="D71" s="195">
        <f t="shared" si="6"/>
        <v>-0.18060668913663491</v>
      </c>
      <c r="E71" s="194">
        <f>PPCL_NG!J71+PPCL_Spot!J71+GT_NG!J71+GT_Spot!J71+Bawana_NG!J71+Bawana_RLNG!J71+Bawana_Spot!J71</f>
        <v>8.8699999999999992</v>
      </c>
      <c r="F71" s="194">
        <f>PPCL_NG!Q71+PPCL_Spot!Q71+GT_NG!Q71+GT_Spot!Q71+Bawana_NG!Q71+Bawana_RLNG!Q71+Bawana_Spot!Q71</f>
        <v>8.9688877365828361</v>
      </c>
      <c r="G71" s="195">
        <f t="shared" si="7"/>
        <v>-9.8887736582836894E-2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1.93</v>
      </c>
      <c r="L71" s="194">
        <f>PPCL_NG!S71+PPCL_Spot!S71+GT_NG!S71+GT_Spot!S71+Bawana_NG!S71+Bawana_RLNG!S71+Bawana_Spot!S71</f>
        <v>1.9515167228415866</v>
      </c>
      <c r="M71" s="195">
        <f t="shared" si="9"/>
        <v>-2.1516722841586677E-2</v>
      </c>
      <c r="N71" s="194">
        <f>PPCL_NG!M71+PPCL_Spot!M71+GT_NG!M71+GT_Spot!M71+Bawana_NG!M71+Bawana_RLNG!M71+Bawana_Spot!M71</f>
        <v>11.57</v>
      </c>
      <c r="O71" s="194">
        <f>PPCL_NG!T71+PPCL_Spot!T71+GT_NG!T71+GT_Spot!T71+Bawana_NG!T71+Bawana_RLNG!T71+Bawana_Spot!T71</f>
        <v>11.698988851438942</v>
      </c>
      <c r="P71" s="195">
        <f t="shared" si="10"/>
        <v>-0.12898885143894212</v>
      </c>
      <c r="Q71" s="195">
        <f t="shared" si="11"/>
        <v>-0.4300000000000006</v>
      </c>
    </row>
    <row r="72" spans="1:17">
      <c r="A72" s="34" t="s">
        <v>114</v>
      </c>
      <c r="B72" s="194">
        <f>PPCL_NG!I72+PPCL_Spot!I72+GT_NG!I72+GT_Spot!I72+Bawana_NG!I72+Bawana_RLNG!I72+Bawana_Spot!I72</f>
        <v>16.2</v>
      </c>
      <c r="C72" s="194">
        <f>PPCL_NG!P72+PPCL_Spot!P72+GT_NG!P72+GT_Spot!P72+Bawana_NG!P72+Bawana_RLNG!P72+Bawana_Spot!P72</f>
        <v>16.380606689136634</v>
      </c>
      <c r="D72" s="195">
        <f t="shared" si="6"/>
        <v>-0.18060668913663491</v>
      </c>
      <c r="E72" s="194">
        <f>PPCL_NG!J72+PPCL_Spot!J72+GT_NG!J72+GT_Spot!J72+Bawana_NG!J72+Bawana_RLNG!J72+Bawana_Spot!J72</f>
        <v>8.8699999999999992</v>
      </c>
      <c r="F72" s="194">
        <f>PPCL_NG!Q72+PPCL_Spot!Q72+GT_NG!Q72+GT_Spot!Q72+Bawana_NG!Q72+Bawana_RLNG!Q72+Bawana_Spot!Q72</f>
        <v>8.9688877365828361</v>
      </c>
      <c r="G72" s="195">
        <f t="shared" si="7"/>
        <v>-9.8887736582836894E-2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1.93</v>
      </c>
      <c r="L72" s="194">
        <f>PPCL_NG!S72+PPCL_Spot!S72+GT_NG!S72+GT_Spot!S72+Bawana_NG!S72+Bawana_RLNG!S72+Bawana_Spot!S72</f>
        <v>1.9515167228415866</v>
      </c>
      <c r="M72" s="195">
        <f t="shared" si="9"/>
        <v>-2.1516722841586677E-2</v>
      </c>
      <c r="N72" s="194">
        <f>PPCL_NG!M72+PPCL_Spot!M72+GT_NG!M72+GT_Spot!M72+Bawana_NG!M72+Bawana_RLNG!M72+Bawana_Spot!M72</f>
        <v>11.57</v>
      </c>
      <c r="O72" s="194">
        <f>PPCL_NG!T72+PPCL_Spot!T72+GT_NG!T72+GT_Spot!T72+Bawana_NG!T72+Bawana_RLNG!T72+Bawana_Spot!T72</f>
        <v>11.698988851438942</v>
      </c>
      <c r="P72" s="195">
        <f t="shared" si="10"/>
        <v>-0.12898885143894212</v>
      </c>
      <c r="Q72" s="195">
        <f t="shared" si="11"/>
        <v>-0.4300000000000006</v>
      </c>
    </row>
    <row r="73" spans="1:17">
      <c r="A73" s="34" t="s">
        <v>115</v>
      </c>
      <c r="B73" s="194">
        <f>PPCL_NG!I73+PPCL_Spot!I73+GT_NG!I73+GT_Spot!I73+Bawana_NG!I73+Bawana_RLNG!I73+Bawana_Spot!I73</f>
        <v>16.2</v>
      </c>
      <c r="C73" s="194">
        <f>PPCL_NG!P73+PPCL_Spot!P73+GT_NG!P73+GT_Spot!P73+Bawana_NG!P73+Bawana_RLNG!P73+Bawana_Spot!P73</f>
        <v>16.380606689136634</v>
      </c>
      <c r="D73" s="195">
        <f t="shared" si="6"/>
        <v>-0.18060668913663491</v>
      </c>
      <c r="E73" s="194">
        <f>PPCL_NG!J73+PPCL_Spot!J73+GT_NG!J73+GT_Spot!J73+Bawana_NG!J73+Bawana_RLNG!J73+Bawana_Spot!J73</f>
        <v>8.8699999999999992</v>
      </c>
      <c r="F73" s="194">
        <f>PPCL_NG!Q73+PPCL_Spot!Q73+GT_NG!Q73+GT_Spot!Q73+Bawana_NG!Q73+Bawana_RLNG!Q73+Bawana_Spot!Q73</f>
        <v>8.9688877365828361</v>
      </c>
      <c r="G73" s="195">
        <f t="shared" si="7"/>
        <v>-9.8887736582836894E-2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1.93</v>
      </c>
      <c r="L73" s="194">
        <f>PPCL_NG!S73+PPCL_Spot!S73+GT_NG!S73+GT_Spot!S73+Bawana_NG!S73+Bawana_RLNG!S73+Bawana_Spot!S73</f>
        <v>1.9515167228415866</v>
      </c>
      <c r="M73" s="195">
        <f t="shared" si="9"/>
        <v>-2.1516722841586677E-2</v>
      </c>
      <c r="N73" s="194">
        <f>PPCL_NG!M73+PPCL_Spot!M73+GT_NG!M73+GT_Spot!M73+Bawana_NG!M73+Bawana_RLNG!M73+Bawana_Spot!M73</f>
        <v>11.57</v>
      </c>
      <c r="O73" s="194">
        <f>PPCL_NG!T73+PPCL_Spot!T73+GT_NG!T73+GT_Spot!T73+Bawana_NG!T73+Bawana_RLNG!T73+Bawana_Spot!T73</f>
        <v>11.698988851438942</v>
      </c>
      <c r="P73" s="195">
        <f t="shared" si="10"/>
        <v>-0.12898885143894212</v>
      </c>
      <c r="Q73" s="195">
        <f t="shared" si="11"/>
        <v>-0.4300000000000006</v>
      </c>
    </row>
    <row r="74" spans="1:17">
      <c r="A74" s="34" t="s">
        <v>116</v>
      </c>
      <c r="B74" s="194">
        <f>PPCL_NG!I74+PPCL_Spot!I74+GT_NG!I74+GT_Spot!I74+Bawana_NG!I74+Bawana_RLNG!I74+Bawana_Spot!I74</f>
        <v>16.2</v>
      </c>
      <c r="C74" s="194">
        <f>PPCL_NG!P74+PPCL_Spot!P74+GT_NG!P74+GT_Spot!P74+Bawana_NG!P74+Bawana_RLNG!P74+Bawana_Spot!P74</f>
        <v>16.380606689136634</v>
      </c>
      <c r="D74" s="195">
        <f t="shared" si="6"/>
        <v>-0.18060668913663491</v>
      </c>
      <c r="E74" s="194">
        <f>PPCL_NG!J74+PPCL_Spot!J74+GT_NG!J74+GT_Spot!J74+Bawana_NG!J74+Bawana_RLNG!J74+Bawana_Spot!J74</f>
        <v>8.8699999999999992</v>
      </c>
      <c r="F74" s="194">
        <f>PPCL_NG!Q74+PPCL_Spot!Q74+GT_NG!Q74+GT_Spot!Q74+Bawana_NG!Q74+Bawana_RLNG!Q74+Bawana_Spot!Q74</f>
        <v>8.9688877365828361</v>
      </c>
      <c r="G74" s="195">
        <f t="shared" si="7"/>
        <v>-9.8887736582836894E-2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1.93</v>
      </c>
      <c r="L74" s="194">
        <f>PPCL_NG!S74+PPCL_Spot!S74+GT_NG!S74+GT_Spot!S74+Bawana_NG!S74+Bawana_RLNG!S74+Bawana_Spot!S74</f>
        <v>1.9515167228415866</v>
      </c>
      <c r="M74" s="195">
        <f t="shared" si="9"/>
        <v>-2.1516722841586677E-2</v>
      </c>
      <c r="N74" s="194">
        <f>PPCL_NG!M74+PPCL_Spot!M74+GT_NG!M74+GT_Spot!M74+Bawana_NG!M74+Bawana_RLNG!M74+Bawana_Spot!M74</f>
        <v>11.57</v>
      </c>
      <c r="O74" s="194">
        <f>PPCL_NG!T74+PPCL_Spot!T74+GT_NG!T74+GT_Spot!T74+Bawana_NG!T74+Bawana_RLNG!T74+Bawana_Spot!T74</f>
        <v>11.698988851438942</v>
      </c>
      <c r="P74" s="195">
        <f t="shared" si="10"/>
        <v>-0.12898885143894212</v>
      </c>
      <c r="Q74" s="195">
        <f t="shared" si="11"/>
        <v>-0.4300000000000006</v>
      </c>
    </row>
    <row r="75" spans="1:17">
      <c r="A75" s="34" t="s">
        <v>117</v>
      </c>
      <c r="B75" s="194">
        <f>PPCL_NG!I75+PPCL_Spot!I75+GT_NG!I75+GT_Spot!I75+Bawana_NG!I75+Bawana_RLNG!I75+Bawana_Spot!I75</f>
        <v>16.2</v>
      </c>
      <c r="C75" s="194">
        <f>PPCL_NG!P75+PPCL_Spot!P75+GT_NG!P75+GT_Spot!P75+Bawana_NG!P75+Bawana_RLNG!P75+Bawana_Spot!P75</f>
        <v>16.380606689136634</v>
      </c>
      <c r="D75" s="195">
        <f t="shared" si="6"/>
        <v>-0.18060668913663491</v>
      </c>
      <c r="E75" s="194">
        <f>PPCL_NG!J75+PPCL_Spot!J75+GT_NG!J75+GT_Spot!J75+Bawana_NG!J75+Bawana_RLNG!J75+Bawana_Spot!J75</f>
        <v>8.8699999999999992</v>
      </c>
      <c r="F75" s="194">
        <f>PPCL_NG!Q75+PPCL_Spot!Q75+GT_NG!Q75+GT_Spot!Q75+Bawana_NG!Q75+Bawana_RLNG!Q75+Bawana_Spot!Q75</f>
        <v>8.9688877365828361</v>
      </c>
      <c r="G75" s="195">
        <f t="shared" si="7"/>
        <v>-9.8887736582836894E-2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1.93</v>
      </c>
      <c r="L75" s="194">
        <f>PPCL_NG!S75+PPCL_Spot!S75+GT_NG!S75+GT_Spot!S75+Bawana_NG!S75+Bawana_RLNG!S75+Bawana_Spot!S75</f>
        <v>1.9515167228415866</v>
      </c>
      <c r="M75" s="195">
        <f t="shared" si="9"/>
        <v>-2.1516722841586677E-2</v>
      </c>
      <c r="N75" s="194">
        <f>PPCL_NG!M75+PPCL_Spot!M75+GT_NG!M75+GT_Spot!M75+Bawana_NG!M75+Bawana_RLNG!M75+Bawana_Spot!M75</f>
        <v>11.57</v>
      </c>
      <c r="O75" s="194">
        <f>PPCL_NG!T75+PPCL_Spot!T75+GT_NG!T75+GT_Spot!T75+Bawana_NG!T75+Bawana_RLNG!T75+Bawana_Spot!T75</f>
        <v>11.698988851438942</v>
      </c>
      <c r="P75" s="195">
        <f t="shared" si="10"/>
        <v>-0.12898885143894212</v>
      </c>
      <c r="Q75" s="195">
        <f t="shared" si="11"/>
        <v>-0.4300000000000006</v>
      </c>
    </row>
    <row r="76" spans="1:17">
      <c r="A76" s="34" t="s">
        <v>118</v>
      </c>
      <c r="B76" s="194">
        <f>PPCL_NG!I76+PPCL_Spot!I76+GT_NG!I76+GT_Spot!I76+Bawana_NG!I76+Bawana_RLNG!I76+Bawana_Spot!I76</f>
        <v>16.2</v>
      </c>
      <c r="C76" s="194">
        <f>PPCL_NG!P76+PPCL_Spot!P76+GT_NG!P76+GT_Spot!P76+Bawana_NG!P76+Bawana_RLNG!P76+Bawana_Spot!P76</f>
        <v>16.380606689136634</v>
      </c>
      <c r="D76" s="195">
        <f t="shared" si="6"/>
        <v>-0.18060668913663491</v>
      </c>
      <c r="E76" s="194">
        <f>PPCL_NG!J76+PPCL_Spot!J76+GT_NG!J76+GT_Spot!J76+Bawana_NG!J76+Bawana_RLNG!J76+Bawana_Spot!J76</f>
        <v>8.8699999999999992</v>
      </c>
      <c r="F76" s="194">
        <f>PPCL_NG!Q76+PPCL_Spot!Q76+GT_NG!Q76+GT_Spot!Q76+Bawana_NG!Q76+Bawana_RLNG!Q76+Bawana_Spot!Q76</f>
        <v>8.9688877365828361</v>
      </c>
      <c r="G76" s="195">
        <f t="shared" si="7"/>
        <v>-9.8887736582836894E-2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1.93</v>
      </c>
      <c r="L76" s="194">
        <f>PPCL_NG!S76+PPCL_Spot!S76+GT_NG!S76+GT_Spot!S76+Bawana_NG!S76+Bawana_RLNG!S76+Bawana_Spot!S76</f>
        <v>1.9515167228415866</v>
      </c>
      <c r="M76" s="195">
        <f t="shared" si="9"/>
        <v>-2.1516722841586677E-2</v>
      </c>
      <c r="N76" s="194">
        <f>PPCL_NG!M76+PPCL_Spot!M76+GT_NG!M76+GT_Spot!M76+Bawana_NG!M76+Bawana_RLNG!M76+Bawana_Spot!M76</f>
        <v>11.57</v>
      </c>
      <c r="O76" s="194">
        <f>PPCL_NG!T76+PPCL_Spot!T76+GT_NG!T76+GT_Spot!T76+Bawana_NG!T76+Bawana_RLNG!T76+Bawana_Spot!T76</f>
        <v>11.698988851438942</v>
      </c>
      <c r="P76" s="195">
        <f t="shared" si="10"/>
        <v>-0.12898885143894212</v>
      </c>
      <c r="Q76" s="195">
        <f t="shared" si="11"/>
        <v>-0.4300000000000006</v>
      </c>
    </row>
    <row r="77" spans="1:17">
      <c r="A77" s="34" t="s">
        <v>119</v>
      </c>
      <c r="B77" s="194">
        <f>PPCL_NG!I77+PPCL_Spot!I77+GT_NG!I77+GT_Spot!I77+Bawana_NG!I77+Bawana_RLNG!I77+Bawana_Spot!I77</f>
        <v>16.2</v>
      </c>
      <c r="C77" s="194">
        <f>PPCL_NG!P77+PPCL_Spot!P77+GT_NG!P77+GT_Spot!P77+Bawana_NG!P77+Bawana_RLNG!P77+Bawana_Spot!P77</f>
        <v>16.380606689136634</v>
      </c>
      <c r="D77" s="195">
        <f t="shared" si="6"/>
        <v>-0.18060668913663491</v>
      </c>
      <c r="E77" s="194">
        <f>PPCL_NG!J77+PPCL_Spot!J77+GT_NG!J77+GT_Spot!J77+Bawana_NG!J77+Bawana_RLNG!J77+Bawana_Spot!J77</f>
        <v>8.8699999999999992</v>
      </c>
      <c r="F77" s="194">
        <f>PPCL_NG!Q77+PPCL_Spot!Q77+GT_NG!Q77+GT_Spot!Q77+Bawana_NG!Q77+Bawana_RLNG!Q77+Bawana_Spot!Q77</f>
        <v>8.9688877365828361</v>
      </c>
      <c r="G77" s="195">
        <f t="shared" si="7"/>
        <v>-9.8887736582836894E-2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1.93</v>
      </c>
      <c r="L77" s="194">
        <f>PPCL_NG!S77+PPCL_Spot!S77+GT_NG!S77+GT_Spot!S77+Bawana_NG!S77+Bawana_RLNG!S77+Bawana_Spot!S77</f>
        <v>1.9515167228415866</v>
      </c>
      <c r="M77" s="195">
        <f t="shared" si="9"/>
        <v>-2.1516722841586677E-2</v>
      </c>
      <c r="N77" s="194">
        <f>PPCL_NG!M77+PPCL_Spot!M77+GT_NG!M77+GT_Spot!M77+Bawana_NG!M77+Bawana_RLNG!M77+Bawana_Spot!M77</f>
        <v>11.57</v>
      </c>
      <c r="O77" s="194">
        <f>PPCL_NG!T77+PPCL_Spot!T77+GT_NG!T77+GT_Spot!T77+Bawana_NG!T77+Bawana_RLNG!T77+Bawana_Spot!T77</f>
        <v>11.698988851438942</v>
      </c>
      <c r="P77" s="195">
        <f t="shared" si="10"/>
        <v>-0.12898885143894212</v>
      </c>
      <c r="Q77" s="195">
        <f t="shared" si="11"/>
        <v>-0.4300000000000006</v>
      </c>
    </row>
    <row r="78" spans="1:17">
      <c r="A78" s="34" t="s">
        <v>120</v>
      </c>
      <c r="B78" s="194">
        <f>PPCL_NG!I78+PPCL_Spot!I78+GT_NG!I78+GT_Spot!I78+Bawana_NG!I78+Bawana_RLNG!I78+Bawana_Spot!I78</f>
        <v>16.2</v>
      </c>
      <c r="C78" s="194">
        <f>PPCL_NG!P78+PPCL_Spot!P78+GT_NG!P78+GT_Spot!P78+Bawana_NG!P78+Bawana_RLNG!P78+Bawana_Spot!P78</f>
        <v>16.380606689136634</v>
      </c>
      <c r="D78" s="195">
        <f t="shared" si="6"/>
        <v>-0.18060668913663491</v>
      </c>
      <c r="E78" s="194">
        <f>PPCL_NG!J78+PPCL_Spot!J78+GT_NG!J78+GT_Spot!J78+Bawana_NG!J78+Bawana_RLNG!J78+Bawana_Spot!J78</f>
        <v>8.8699999999999992</v>
      </c>
      <c r="F78" s="194">
        <f>PPCL_NG!Q78+PPCL_Spot!Q78+GT_NG!Q78+GT_Spot!Q78+Bawana_NG!Q78+Bawana_RLNG!Q78+Bawana_Spot!Q78</f>
        <v>8.9688877365828361</v>
      </c>
      <c r="G78" s="195">
        <f t="shared" si="7"/>
        <v>-9.8887736582836894E-2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1.93</v>
      </c>
      <c r="L78" s="194">
        <f>PPCL_NG!S78+PPCL_Spot!S78+GT_NG!S78+GT_Spot!S78+Bawana_NG!S78+Bawana_RLNG!S78+Bawana_Spot!S78</f>
        <v>1.9515167228415866</v>
      </c>
      <c r="M78" s="195">
        <f t="shared" si="9"/>
        <v>-2.1516722841586677E-2</v>
      </c>
      <c r="N78" s="194">
        <f>PPCL_NG!M78+PPCL_Spot!M78+GT_NG!M78+GT_Spot!M78+Bawana_NG!M78+Bawana_RLNG!M78+Bawana_Spot!M78</f>
        <v>11.57</v>
      </c>
      <c r="O78" s="194">
        <f>PPCL_NG!T78+PPCL_Spot!T78+GT_NG!T78+GT_Spot!T78+Bawana_NG!T78+Bawana_RLNG!T78+Bawana_Spot!T78</f>
        <v>11.698988851438942</v>
      </c>
      <c r="P78" s="195">
        <f t="shared" si="10"/>
        <v>-0.12898885143894212</v>
      </c>
      <c r="Q78" s="195">
        <f t="shared" si="11"/>
        <v>-0.4300000000000006</v>
      </c>
    </row>
    <row r="79" spans="1:17">
      <c r="A79" s="34" t="s">
        <v>121</v>
      </c>
      <c r="B79" s="194">
        <f>PPCL_NG!I79+PPCL_Spot!I79+GT_NG!I79+GT_Spot!I79+Bawana_NG!I79+Bawana_RLNG!I79+Bawana_Spot!I79</f>
        <v>16.2</v>
      </c>
      <c r="C79" s="194">
        <f>PPCL_NG!P79+PPCL_Spot!P79+GT_NG!P79+GT_Spot!P79+Bawana_NG!P79+Bawana_RLNG!P79+Bawana_Spot!P79</f>
        <v>16.380606689136634</v>
      </c>
      <c r="D79" s="195">
        <f t="shared" si="6"/>
        <v>-0.18060668913663491</v>
      </c>
      <c r="E79" s="194">
        <f>PPCL_NG!J79+PPCL_Spot!J79+GT_NG!J79+GT_Spot!J79+Bawana_NG!J79+Bawana_RLNG!J79+Bawana_Spot!J79</f>
        <v>8.8699999999999992</v>
      </c>
      <c r="F79" s="194">
        <f>PPCL_NG!Q79+PPCL_Spot!Q79+GT_NG!Q79+GT_Spot!Q79+Bawana_NG!Q79+Bawana_RLNG!Q79+Bawana_Spot!Q79</f>
        <v>8.9688877365828361</v>
      </c>
      <c r="G79" s="195">
        <f t="shared" si="7"/>
        <v>-9.8887736582836894E-2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1.93</v>
      </c>
      <c r="L79" s="194">
        <f>PPCL_NG!S79+PPCL_Spot!S79+GT_NG!S79+GT_Spot!S79+Bawana_NG!S79+Bawana_RLNG!S79+Bawana_Spot!S79</f>
        <v>1.9515167228415866</v>
      </c>
      <c r="M79" s="195">
        <f t="shared" si="9"/>
        <v>-2.1516722841586677E-2</v>
      </c>
      <c r="N79" s="194">
        <f>PPCL_NG!M79+PPCL_Spot!M79+GT_NG!M79+GT_Spot!M79+Bawana_NG!M79+Bawana_RLNG!M79+Bawana_Spot!M79</f>
        <v>11.57</v>
      </c>
      <c r="O79" s="194">
        <f>PPCL_NG!T79+PPCL_Spot!T79+GT_NG!T79+GT_Spot!T79+Bawana_NG!T79+Bawana_RLNG!T79+Bawana_Spot!T79</f>
        <v>11.698988851438942</v>
      </c>
      <c r="P79" s="195">
        <f t="shared" si="10"/>
        <v>-0.12898885143894212</v>
      </c>
      <c r="Q79" s="195">
        <f t="shared" si="11"/>
        <v>-0.4300000000000006</v>
      </c>
    </row>
    <row r="80" spans="1:17">
      <c r="A80" s="34" t="s">
        <v>122</v>
      </c>
      <c r="B80" s="194">
        <f>PPCL_NG!I80+PPCL_Spot!I80+GT_NG!I80+GT_Spot!I80+Bawana_NG!I80+Bawana_RLNG!I80+Bawana_Spot!I80</f>
        <v>16.2</v>
      </c>
      <c r="C80" s="194">
        <f>PPCL_NG!P80+PPCL_Spot!P80+GT_NG!P80+GT_Spot!P80+Bawana_NG!P80+Bawana_RLNG!P80+Bawana_Spot!P80</f>
        <v>16.380606689136634</v>
      </c>
      <c r="D80" s="195">
        <f t="shared" si="6"/>
        <v>-0.18060668913663491</v>
      </c>
      <c r="E80" s="194">
        <f>PPCL_NG!J80+PPCL_Spot!J80+GT_NG!J80+GT_Spot!J80+Bawana_NG!J80+Bawana_RLNG!J80+Bawana_Spot!J80</f>
        <v>8.8699999999999992</v>
      </c>
      <c r="F80" s="194">
        <f>PPCL_NG!Q80+PPCL_Spot!Q80+GT_NG!Q80+GT_Spot!Q80+Bawana_NG!Q80+Bawana_RLNG!Q80+Bawana_Spot!Q80</f>
        <v>8.9688877365828361</v>
      </c>
      <c r="G80" s="195">
        <f t="shared" si="7"/>
        <v>-9.8887736582836894E-2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1.93</v>
      </c>
      <c r="L80" s="194">
        <f>PPCL_NG!S80+PPCL_Spot!S80+GT_NG!S80+GT_Spot!S80+Bawana_NG!S80+Bawana_RLNG!S80+Bawana_Spot!S80</f>
        <v>1.9515167228415866</v>
      </c>
      <c r="M80" s="195">
        <f t="shared" si="9"/>
        <v>-2.1516722841586677E-2</v>
      </c>
      <c r="N80" s="194">
        <f>PPCL_NG!M80+PPCL_Spot!M80+GT_NG!M80+GT_Spot!M80+Bawana_NG!M80+Bawana_RLNG!M80+Bawana_Spot!M80</f>
        <v>11.57</v>
      </c>
      <c r="O80" s="194">
        <f>PPCL_NG!T80+PPCL_Spot!T80+GT_NG!T80+GT_Spot!T80+Bawana_NG!T80+Bawana_RLNG!T80+Bawana_Spot!T80</f>
        <v>11.698988851438942</v>
      </c>
      <c r="P80" s="195">
        <f t="shared" si="10"/>
        <v>-0.12898885143894212</v>
      </c>
      <c r="Q80" s="195">
        <f t="shared" si="11"/>
        <v>-0.4300000000000006</v>
      </c>
    </row>
    <row r="81" spans="1:17">
      <c r="A81" s="34" t="s">
        <v>123</v>
      </c>
      <c r="B81" s="194">
        <f>PPCL_NG!I81+PPCL_Spot!I81+GT_NG!I81+GT_Spot!I81+Bawana_NG!I81+Bawana_RLNG!I81+Bawana_Spot!I81</f>
        <v>16.2</v>
      </c>
      <c r="C81" s="194">
        <f>PPCL_NG!P81+PPCL_Spot!P81+GT_NG!P81+GT_Spot!P81+Bawana_NG!P81+Bawana_RLNG!P81+Bawana_Spot!P81</f>
        <v>16.380606689136634</v>
      </c>
      <c r="D81" s="195">
        <f t="shared" si="6"/>
        <v>-0.18060668913663491</v>
      </c>
      <c r="E81" s="194">
        <f>PPCL_NG!J81+PPCL_Spot!J81+GT_NG!J81+GT_Spot!J81+Bawana_NG!J81+Bawana_RLNG!J81+Bawana_Spot!J81</f>
        <v>8.8699999999999992</v>
      </c>
      <c r="F81" s="194">
        <f>PPCL_NG!Q81+PPCL_Spot!Q81+GT_NG!Q81+GT_Spot!Q81+Bawana_NG!Q81+Bawana_RLNG!Q81+Bawana_Spot!Q81</f>
        <v>8.9688877365828361</v>
      </c>
      <c r="G81" s="195">
        <f t="shared" si="7"/>
        <v>-9.8887736582836894E-2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1.93</v>
      </c>
      <c r="L81" s="194">
        <f>PPCL_NG!S81+PPCL_Spot!S81+GT_NG!S81+GT_Spot!S81+Bawana_NG!S81+Bawana_RLNG!S81+Bawana_Spot!S81</f>
        <v>1.9515167228415866</v>
      </c>
      <c r="M81" s="195">
        <f t="shared" si="9"/>
        <v>-2.1516722841586677E-2</v>
      </c>
      <c r="N81" s="194">
        <f>PPCL_NG!M81+PPCL_Spot!M81+GT_NG!M81+GT_Spot!M81+Bawana_NG!M81+Bawana_RLNG!M81+Bawana_Spot!M81</f>
        <v>11.57</v>
      </c>
      <c r="O81" s="194">
        <f>PPCL_NG!T81+PPCL_Spot!T81+GT_NG!T81+GT_Spot!T81+Bawana_NG!T81+Bawana_RLNG!T81+Bawana_Spot!T81</f>
        <v>11.698988851438942</v>
      </c>
      <c r="P81" s="195">
        <f t="shared" si="10"/>
        <v>-0.12898885143894212</v>
      </c>
      <c r="Q81" s="195">
        <f t="shared" si="11"/>
        <v>-0.4300000000000006</v>
      </c>
    </row>
    <row r="82" spans="1:17">
      <c r="A82" s="34" t="s">
        <v>124</v>
      </c>
      <c r="B82" s="194">
        <f>PPCL_NG!I82+PPCL_Spot!I82+GT_NG!I82+GT_Spot!I82+Bawana_NG!I82+Bawana_RLNG!I82+Bawana_Spot!I82</f>
        <v>16.2</v>
      </c>
      <c r="C82" s="194">
        <f>PPCL_NG!P82+PPCL_Spot!P82+GT_NG!P82+GT_Spot!P82+Bawana_NG!P82+Bawana_RLNG!P82+Bawana_Spot!P82</f>
        <v>16.380606689136634</v>
      </c>
      <c r="D82" s="195">
        <f t="shared" si="6"/>
        <v>-0.18060668913663491</v>
      </c>
      <c r="E82" s="194">
        <f>PPCL_NG!J82+PPCL_Spot!J82+GT_NG!J82+GT_Spot!J82+Bawana_NG!J82+Bawana_RLNG!J82+Bawana_Spot!J82</f>
        <v>8.8699999999999992</v>
      </c>
      <c r="F82" s="194">
        <f>PPCL_NG!Q82+PPCL_Spot!Q82+GT_NG!Q82+GT_Spot!Q82+Bawana_NG!Q82+Bawana_RLNG!Q82+Bawana_Spot!Q82</f>
        <v>8.9688877365828361</v>
      </c>
      <c r="G82" s="195">
        <f t="shared" si="7"/>
        <v>-9.8887736582836894E-2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1.93</v>
      </c>
      <c r="L82" s="194">
        <f>PPCL_NG!S82+PPCL_Spot!S82+GT_NG!S82+GT_Spot!S82+Bawana_NG!S82+Bawana_RLNG!S82+Bawana_Spot!S82</f>
        <v>1.9515167228415866</v>
      </c>
      <c r="M82" s="195">
        <f t="shared" si="9"/>
        <v>-2.1516722841586677E-2</v>
      </c>
      <c r="N82" s="194">
        <f>PPCL_NG!M82+PPCL_Spot!M82+GT_NG!M82+GT_Spot!M82+Bawana_NG!M82+Bawana_RLNG!M82+Bawana_Spot!M82</f>
        <v>11.57</v>
      </c>
      <c r="O82" s="194">
        <f>PPCL_NG!T82+PPCL_Spot!T82+GT_NG!T82+GT_Spot!T82+Bawana_NG!T82+Bawana_RLNG!T82+Bawana_Spot!T82</f>
        <v>11.698988851438942</v>
      </c>
      <c r="P82" s="195">
        <f t="shared" si="10"/>
        <v>-0.12898885143894212</v>
      </c>
      <c r="Q82" s="195">
        <f t="shared" si="11"/>
        <v>-0.4300000000000006</v>
      </c>
    </row>
    <row r="83" spans="1:17">
      <c r="A83" s="34" t="s">
        <v>125</v>
      </c>
      <c r="B83" s="194">
        <f>PPCL_NG!I83+PPCL_Spot!I83+GT_NG!I83+GT_Spot!I83+Bawana_NG!I83+Bawana_RLNG!I83+Bawana_Spot!I83</f>
        <v>16.2</v>
      </c>
      <c r="C83" s="194">
        <f>PPCL_NG!P83+PPCL_Spot!P83+GT_NG!P83+GT_Spot!P83+Bawana_NG!P83+Bawana_RLNG!P83+Bawana_Spot!P83</f>
        <v>16.380606689136634</v>
      </c>
      <c r="D83" s="195">
        <f t="shared" si="6"/>
        <v>-0.18060668913663491</v>
      </c>
      <c r="E83" s="194">
        <f>PPCL_NG!J83+PPCL_Spot!J83+GT_NG!J83+GT_Spot!J83+Bawana_NG!J83+Bawana_RLNG!J83+Bawana_Spot!J83</f>
        <v>8.8699999999999992</v>
      </c>
      <c r="F83" s="194">
        <f>PPCL_NG!Q83+PPCL_Spot!Q83+GT_NG!Q83+GT_Spot!Q83+Bawana_NG!Q83+Bawana_RLNG!Q83+Bawana_Spot!Q83</f>
        <v>8.9688877365828361</v>
      </c>
      <c r="G83" s="195">
        <f t="shared" si="7"/>
        <v>-9.8887736582836894E-2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1.93</v>
      </c>
      <c r="L83" s="194">
        <f>PPCL_NG!S83+PPCL_Spot!S83+GT_NG!S83+GT_Spot!S83+Bawana_NG!S83+Bawana_RLNG!S83+Bawana_Spot!S83</f>
        <v>1.9515167228415866</v>
      </c>
      <c r="M83" s="195">
        <f t="shared" si="9"/>
        <v>-2.1516722841586677E-2</v>
      </c>
      <c r="N83" s="194">
        <f>PPCL_NG!M83+PPCL_Spot!M83+GT_NG!M83+GT_Spot!M83+Bawana_NG!M83+Bawana_RLNG!M83+Bawana_Spot!M83</f>
        <v>11.57</v>
      </c>
      <c r="O83" s="194">
        <f>PPCL_NG!T83+PPCL_Spot!T83+GT_NG!T83+GT_Spot!T83+Bawana_NG!T83+Bawana_RLNG!T83+Bawana_Spot!T83</f>
        <v>11.698988851438942</v>
      </c>
      <c r="P83" s="195">
        <f t="shared" si="10"/>
        <v>-0.12898885143894212</v>
      </c>
      <c r="Q83" s="195">
        <f t="shared" si="11"/>
        <v>-0.4300000000000006</v>
      </c>
    </row>
    <row r="84" spans="1:17">
      <c r="A84" s="34" t="s">
        <v>126</v>
      </c>
      <c r="B84" s="194">
        <f>PPCL_NG!I84+PPCL_Spot!I84+GT_NG!I84+GT_Spot!I84+Bawana_NG!I84+Bawana_RLNG!I84+Bawana_Spot!I84</f>
        <v>16.2</v>
      </c>
      <c r="C84" s="194">
        <f>PPCL_NG!P84+PPCL_Spot!P84+GT_NG!P84+GT_Spot!P84+Bawana_NG!P84+Bawana_RLNG!P84+Bawana_Spot!P84</f>
        <v>16.380606689136634</v>
      </c>
      <c r="D84" s="195">
        <f t="shared" si="6"/>
        <v>-0.18060668913663491</v>
      </c>
      <c r="E84" s="194">
        <f>PPCL_NG!J84+PPCL_Spot!J84+GT_NG!J84+GT_Spot!J84+Bawana_NG!J84+Bawana_RLNG!J84+Bawana_Spot!J84</f>
        <v>8.8699999999999992</v>
      </c>
      <c r="F84" s="194">
        <f>PPCL_NG!Q84+PPCL_Spot!Q84+GT_NG!Q84+GT_Spot!Q84+Bawana_NG!Q84+Bawana_RLNG!Q84+Bawana_Spot!Q84</f>
        <v>8.9688877365828361</v>
      </c>
      <c r="G84" s="195">
        <f t="shared" si="7"/>
        <v>-9.8887736582836894E-2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1.93</v>
      </c>
      <c r="L84" s="194">
        <f>PPCL_NG!S84+PPCL_Spot!S84+GT_NG!S84+GT_Spot!S84+Bawana_NG!S84+Bawana_RLNG!S84+Bawana_Spot!S84</f>
        <v>1.9515167228415866</v>
      </c>
      <c r="M84" s="195">
        <f t="shared" si="9"/>
        <v>-2.1516722841586677E-2</v>
      </c>
      <c r="N84" s="194">
        <f>PPCL_NG!M84+PPCL_Spot!M84+GT_NG!M84+GT_Spot!M84+Bawana_NG!M84+Bawana_RLNG!M84+Bawana_Spot!M84</f>
        <v>11.57</v>
      </c>
      <c r="O84" s="194">
        <f>PPCL_NG!T84+PPCL_Spot!T84+GT_NG!T84+GT_Spot!T84+Bawana_NG!T84+Bawana_RLNG!T84+Bawana_Spot!T84</f>
        <v>11.698988851438942</v>
      </c>
      <c r="P84" s="195">
        <f t="shared" si="10"/>
        <v>-0.12898885143894212</v>
      </c>
      <c r="Q84" s="195">
        <f t="shared" si="11"/>
        <v>-0.4300000000000006</v>
      </c>
    </row>
    <row r="85" spans="1:17">
      <c r="A85" s="34" t="s">
        <v>127</v>
      </c>
      <c r="B85" s="194">
        <f>PPCL_NG!I85+PPCL_Spot!I85+GT_NG!I85+GT_Spot!I85+Bawana_NG!I85+Bawana_RLNG!I85+Bawana_Spot!I85</f>
        <v>16.2</v>
      </c>
      <c r="C85" s="194">
        <f>PPCL_NG!P85+PPCL_Spot!P85+GT_NG!P85+GT_Spot!P85+Bawana_NG!P85+Bawana_RLNG!P85+Bawana_Spot!P85</f>
        <v>16.380606689136634</v>
      </c>
      <c r="D85" s="195">
        <f t="shared" si="6"/>
        <v>-0.18060668913663491</v>
      </c>
      <c r="E85" s="194">
        <f>PPCL_NG!J85+PPCL_Spot!J85+GT_NG!J85+GT_Spot!J85+Bawana_NG!J85+Bawana_RLNG!J85+Bawana_Spot!J85</f>
        <v>8.8699999999999992</v>
      </c>
      <c r="F85" s="194">
        <f>PPCL_NG!Q85+PPCL_Spot!Q85+GT_NG!Q85+GT_Spot!Q85+Bawana_NG!Q85+Bawana_RLNG!Q85+Bawana_Spot!Q85</f>
        <v>8.9688877365828361</v>
      </c>
      <c r="G85" s="195">
        <f t="shared" si="7"/>
        <v>-9.8887736582836894E-2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1.93</v>
      </c>
      <c r="L85" s="194">
        <f>PPCL_NG!S85+PPCL_Spot!S85+GT_NG!S85+GT_Spot!S85+Bawana_NG!S85+Bawana_RLNG!S85+Bawana_Spot!S85</f>
        <v>1.9515167228415866</v>
      </c>
      <c r="M85" s="195">
        <f t="shared" si="9"/>
        <v>-2.1516722841586677E-2</v>
      </c>
      <c r="N85" s="194">
        <f>PPCL_NG!M85+PPCL_Spot!M85+GT_NG!M85+GT_Spot!M85+Bawana_NG!M85+Bawana_RLNG!M85+Bawana_Spot!M85</f>
        <v>11.57</v>
      </c>
      <c r="O85" s="194">
        <f>PPCL_NG!T85+PPCL_Spot!T85+GT_NG!T85+GT_Spot!T85+Bawana_NG!T85+Bawana_RLNG!T85+Bawana_Spot!T85</f>
        <v>11.698988851438942</v>
      </c>
      <c r="P85" s="195">
        <f t="shared" si="10"/>
        <v>-0.12898885143894212</v>
      </c>
      <c r="Q85" s="195">
        <f t="shared" si="11"/>
        <v>-0.4300000000000006</v>
      </c>
    </row>
    <row r="86" spans="1:17">
      <c r="A86" s="34" t="s">
        <v>128</v>
      </c>
      <c r="B86" s="194">
        <f>PPCL_NG!I86+PPCL_Spot!I86+GT_NG!I86+GT_Spot!I86+Bawana_NG!I86+Bawana_RLNG!I86+Bawana_Spot!I86</f>
        <v>16.2</v>
      </c>
      <c r="C86" s="194">
        <f>PPCL_NG!P86+PPCL_Spot!P86+GT_NG!P86+GT_Spot!P86+Bawana_NG!P86+Bawana_RLNG!P86+Bawana_Spot!P86</f>
        <v>16.380606689136634</v>
      </c>
      <c r="D86" s="195">
        <f t="shared" si="6"/>
        <v>-0.18060668913663491</v>
      </c>
      <c r="E86" s="194">
        <f>PPCL_NG!J86+PPCL_Spot!J86+GT_NG!J86+GT_Spot!J86+Bawana_NG!J86+Bawana_RLNG!J86+Bawana_Spot!J86</f>
        <v>8.8699999999999992</v>
      </c>
      <c r="F86" s="194">
        <f>PPCL_NG!Q86+PPCL_Spot!Q86+GT_NG!Q86+GT_Spot!Q86+Bawana_NG!Q86+Bawana_RLNG!Q86+Bawana_Spot!Q86</f>
        <v>8.9688877365828361</v>
      </c>
      <c r="G86" s="195">
        <f t="shared" si="7"/>
        <v>-9.8887736582836894E-2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1.93</v>
      </c>
      <c r="L86" s="194">
        <f>PPCL_NG!S86+PPCL_Spot!S86+GT_NG!S86+GT_Spot!S86+Bawana_NG!S86+Bawana_RLNG!S86+Bawana_Spot!S86</f>
        <v>1.9515167228415866</v>
      </c>
      <c r="M86" s="195">
        <f t="shared" si="9"/>
        <v>-2.1516722841586677E-2</v>
      </c>
      <c r="N86" s="194">
        <f>PPCL_NG!M86+PPCL_Spot!M86+GT_NG!M86+GT_Spot!M86+Bawana_NG!M86+Bawana_RLNG!M86+Bawana_Spot!M86</f>
        <v>11.57</v>
      </c>
      <c r="O86" s="194">
        <f>PPCL_NG!T86+PPCL_Spot!T86+GT_NG!T86+GT_Spot!T86+Bawana_NG!T86+Bawana_RLNG!T86+Bawana_Spot!T86</f>
        <v>11.698988851438942</v>
      </c>
      <c r="P86" s="195">
        <f t="shared" si="10"/>
        <v>-0.12898885143894212</v>
      </c>
      <c r="Q86" s="195">
        <f t="shared" si="11"/>
        <v>-0.4300000000000006</v>
      </c>
    </row>
    <row r="87" spans="1:17">
      <c r="A87" s="34" t="s">
        <v>129</v>
      </c>
      <c r="B87" s="194">
        <f>PPCL_NG!I87+PPCL_Spot!I87+GT_NG!I87+GT_Spot!I87+Bawana_NG!I87+Bawana_RLNG!I87+Bawana_Spot!I87</f>
        <v>16.2</v>
      </c>
      <c r="C87" s="194">
        <f>PPCL_NG!P87+PPCL_Spot!P87+GT_NG!P87+GT_Spot!P87+Bawana_NG!P87+Bawana_RLNG!P87+Bawana_Spot!P87</f>
        <v>16.380606689136634</v>
      </c>
      <c r="D87" s="195">
        <f t="shared" si="6"/>
        <v>-0.18060668913663491</v>
      </c>
      <c r="E87" s="194">
        <f>PPCL_NG!J87+PPCL_Spot!J87+GT_NG!J87+GT_Spot!J87+Bawana_NG!J87+Bawana_RLNG!J87+Bawana_Spot!J87</f>
        <v>8.8699999999999992</v>
      </c>
      <c r="F87" s="194">
        <f>PPCL_NG!Q87+PPCL_Spot!Q87+GT_NG!Q87+GT_Spot!Q87+Bawana_NG!Q87+Bawana_RLNG!Q87+Bawana_Spot!Q87</f>
        <v>8.9688877365828361</v>
      </c>
      <c r="G87" s="195">
        <f t="shared" si="7"/>
        <v>-9.8887736582836894E-2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1.93</v>
      </c>
      <c r="L87" s="194">
        <f>PPCL_NG!S87+PPCL_Spot!S87+GT_NG!S87+GT_Spot!S87+Bawana_NG!S87+Bawana_RLNG!S87+Bawana_Spot!S87</f>
        <v>1.9515167228415866</v>
      </c>
      <c r="M87" s="195">
        <f t="shared" si="9"/>
        <v>-2.1516722841586677E-2</v>
      </c>
      <c r="N87" s="194">
        <f>PPCL_NG!M87+PPCL_Spot!M87+GT_NG!M87+GT_Spot!M87+Bawana_NG!M87+Bawana_RLNG!M87+Bawana_Spot!M87</f>
        <v>11.57</v>
      </c>
      <c r="O87" s="194">
        <f>PPCL_NG!T87+PPCL_Spot!T87+GT_NG!T87+GT_Spot!T87+Bawana_NG!T87+Bawana_RLNG!T87+Bawana_Spot!T87</f>
        <v>11.698988851438942</v>
      </c>
      <c r="P87" s="195">
        <f t="shared" si="10"/>
        <v>-0.12898885143894212</v>
      </c>
      <c r="Q87" s="195">
        <f t="shared" si="11"/>
        <v>-0.4300000000000006</v>
      </c>
    </row>
    <row r="88" spans="1:17">
      <c r="A88" s="34" t="s">
        <v>130</v>
      </c>
      <c r="B88" s="194">
        <f>PPCL_NG!I88+PPCL_Spot!I88+GT_NG!I88+GT_Spot!I88+Bawana_NG!I88+Bawana_RLNG!I88+Bawana_Spot!I88</f>
        <v>16.2</v>
      </c>
      <c r="C88" s="194">
        <f>PPCL_NG!P88+PPCL_Spot!P88+GT_NG!P88+GT_Spot!P88+Bawana_NG!P88+Bawana_RLNG!P88+Bawana_Spot!P88</f>
        <v>16.380606689136634</v>
      </c>
      <c r="D88" s="195">
        <f t="shared" si="6"/>
        <v>-0.18060668913663491</v>
      </c>
      <c r="E88" s="194">
        <f>PPCL_NG!J88+PPCL_Spot!J88+GT_NG!J88+GT_Spot!J88+Bawana_NG!J88+Bawana_RLNG!J88+Bawana_Spot!J88</f>
        <v>8.8699999999999992</v>
      </c>
      <c r="F88" s="194">
        <f>PPCL_NG!Q88+PPCL_Spot!Q88+GT_NG!Q88+GT_Spot!Q88+Bawana_NG!Q88+Bawana_RLNG!Q88+Bawana_Spot!Q88</f>
        <v>8.9688877365828361</v>
      </c>
      <c r="G88" s="195">
        <f t="shared" si="7"/>
        <v>-9.8887736582836894E-2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1.93</v>
      </c>
      <c r="L88" s="194">
        <f>PPCL_NG!S88+PPCL_Spot!S88+GT_NG!S88+GT_Spot!S88+Bawana_NG!S88+Bawana_RLNG!S88+Bawana_Spot!S88</f>
        <v>1.9515167228415866</v>
      </c>
      <c r="M88" s="195">
        <f t="shared" si="9"/>
        <v>-2.1516722841586677E-2</v>
      </c>
      <c r="N88" s="194">
        <f>PPCL_NG!M88+PPCL_Spot!M88+GT_NG!M88+GT_Spot!M88+Bawana_NG!M88+Bawana_RLNG!M88+Bawana_Spot!M88</f>
        <v>11.57</v>
      </c>
      <c r="O88" s="194">
        <f>PPCL_NG!T88+PPCL_Spot!T88+GT_NG!T88+GT_Spot!T88+Bawana_NG!T88+Bawana_RLNG!T88+Bawana_Spot!T88</f>
        <v>11.698988851438942</v>
      </c>
      <c r="P88" s="195">
        <f t="shared" si="10"/>
        <v>-0.12898885143894212</v>
      </c>
      <c r="Q88" s="195">
        <f t="shared" si="11"/>
        <v>-0.4300000000000006</v>
      </c>
    </row>
    <row r="89" spans="1:17">
      <c r="A89" s="34" t="s">
        <v>131</v>
      </c>
      <c r="B89" s="194">
        <f>PPCL_NG!I89+PPCL_Spot!I89+GT_NG!I89+GT_Spot!I89+Bawana_NG!I89+Bawana_RLNG!I89+Bawana_Spot!I89</f>
        <v>16.2</v>
      </c>
      <c r="C89" s="194">
        <f>PPCL_NG!P89+PPCL_Spot!P89+GT_NG!P89+GT_Spot!P89+Bawana_NG!P89+Bawana_RLNG!P89+Bawana_Spot!P89</f>
        <v>16.380606689136634</v>
      </c>
      <c r="D89" s="195">
        <f t="shared" si="6"/>
        <v>-0.18060668913663491</v>
      </c>
      <c r="E89" s="194">
        <f>PPCL_NG!J89+PPCL_Spot!J89+GT_NG!J89+GT_Spot!J89+Bawana_NG!J89+Bawana_RLNG!J89+Bawana_Spot!J89</f>
        <v>8.8699999999999992</v>
      </c>
      <c r="F89" s="194">
        <f>PPCL_NG!Q89+PPCL_Spot!Q89+GT_NG!Q89+GT_Spot!Q89+Bawana_NG!Q89+Bawana_RLNG!Q89+Bawana_Spot!Q89</f>
        <v>8.9688877365828361</v>
      </c>
      <c r="G89" s="195">
        <f t="shared" si="7"/>
        <v>-9.8887736582836894E-2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1.93</v>
      </c>
      <c r="L89" s="194">
        <f>PPCL_NG!S89+PPCL_Spot!S89+GT_NG!S89+GT_Spot!S89+Bawana_NG!S89+Bawana_RLNG!S89+Bawana_Spot!S89</f>
        <v>1.9515167228415866</v>
      </c>
      <c r="M89" s="195">
        <f t="shared" si="9"/>
        <v>-2.1516722841586677E-2</v>
      </c>
      <c r="N89" s="194">
        <f>PPCL_NG!M89+PPCL_Spot!M89+GT_NG!M89+GT_Spot!M89+Bawana_NG!M89+Bawana_RLNG!M89+Bawana_Spot!M89</f>
        <v>11.57</v>
      </c>
      <c r="O89" s="194">
        <f>PPCL_NG!T89+PPCL_Spot!T89+GT_NG!T89+GT_Spot!T89+Bawana_NG!T89+Bawana_RLNG!T89+Bawana_Spot!T89</f>
        <v>11.698988851438942</v>
      </c>
      <c r="P89" s="195">
        <f t="shared" si="10"/>
        <v>-0.12898885143894212</v>
      </c>
      <c r="Q89" s="195">
        <f t="shared" si="11"/>
        <v>-0.4300000000000006</v>
      </c>
    </row>
    <row r="90" spans="1:17">
      <c r="A90" s="34" t="s">
        <v>132</v>
      </c>
      <c r="B90" s="194">
        <f>PPCL_NG!I90+PPCL_Spot!I90+GT_NG!I90+GT_Spot!I90+Bawana_NG!I90+Bawana_RLNG!I90+Bawana_Spot!I90</f>
        <v>16.2</v>
      </c>
      <c r="C90" s="194">
        <f>PPCL_NG!P90+PPCL_Spot!P90+GT_NG!P90+GT_Spot!P90+Bawana_NG!P90+Bawana_RLNG!P90+Bawana_Spot!P90</f>
        <v>16.380606689136634</v>
      </c>
      <c r="D90" s="195">
        <f t="shared" si="6"/>
        <v>-0.18060668913663491</v>
      </c>
      <c r="E90" s="194">
        <f>PPCL_NG!J90+PPCL_Spot!J90+GT_NG!J90+GT_Spot!J90+Bawana_NG!J90+Bawana_RLNG!J90+Bawana_Spot!J90</f>
        <v>8.8699999999999992</v>
      </c>
      <c r="F90" s="194">
        <f>PPCL_NG!Q90+PPCL_Spot!Q90+GT_NG!Q90+GT_Spot!Q90+Bawana_NG!Q90+Bawana_RLNG!Q90+Bawana_Spot!Q90</f>
        <v>8.9688877365828361</v>
      </c>
      <c r="G90" s="195">
        <f t="shared" si="7"/>
        <v>-9.8887736582836894E-2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1.93</v>
      </c>
      <c r="L90" s="194">
        <f>PPCL_NG!S90+PPCL_Spot!S90+GT_NG!S90+GT_Spot!S90+Bawana_NG!S90+Bawana_RLNG!S90+Bawana_Spot!S90</f>
        <v>1.9515167228415866</v>
      </c>
      <c r="M90" s="195">
        <f t="shared" si="9"/>
        <v>-2.1516722841586677E-2</v>
      </c>
      <c r="N90" s="194">
        <f>PPCL_NG!M90+PPCL_Spot!M90+GT_NG!M90+GT_Spot!M90+Bawana_NG!M90+Bawana_RLNG!M90+Bawana_Spot!M90</f>
        <v>11.57</v>
      </c>
      <c r="O90" s="194">
        <f>PPCL_NG!T90+PPCL_Spot!T90+GT_NG!T90+GT_Spot!T90+Bawana_NG!T90+Bawana_RLNG!T90+Bawana_Spot!T90</f>
        <v>11.698988851438942</v>
      </c>
      <c r="P90" s="195">
        <f t="shared" si="10"/>
        <v>-0.12898885143894212</v>
      </c>
      <c r="Q90" s="195">
        <f t="shared" si="11"/>
        <v>-0.4300000000000006</v>
      </c>
    </row>
    <row r="91" spans="1:17">
      <c r="A91" s="34" t="s">
        <v>133</v>
      </c>
      <c r="B91" s="194">
        <f>PPCL_NG!I91+PPCL_Spot!I91+GT_NG!I91+GT_Spot!I91+Bawana_NG!I91+Bawana_RLNG!I91+Bawana_Spot!I91</f>
        <v>16.2</v>
      </c>
      <c r="C91" s="194">
        <f>PPCL_NG!P91+PPCL_Spot!P91+GT_NG!P91+GT_Spot!P91+Bawana_NG!P91+Bawana_RLNG!P91+Bawana_Spot!P91</f>
        <v>16.380606689136634</v>
      </c>
      <c r="D91" s="195">
        <f t="shared" si="6"/>
        <v>-0.18060668913663491</v>
      </c>
      <c r="E91" s="194">
        <f>PPCL_NG!J91+PPCL_Spot!J91+GT_NG!J91+GT_Spot!J91+Bawana_NG!J91+Bawana_RLNG!J91+Bawana_Spot!J91</f>
        <v>8.8699999999999992</v>
      </c>
      <c r="F91" s="194">
        <f>PPCL_NG!Q91+PPCL_Spot!Q91+GT_NG!Q91+GT_Spot!Q91+Bawana_NG!Q91+Bawana_RLNG!Q91+Bawana_Spot!Q91</f>
        <v>8.9688877365828361</v>
      </c>
      <c r="G91" s="195">
        <f t="shared" si="7"/>
        <v>-9.8887736582836894E-2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1.93</v>
      </c>
      <c r="L91" s="194">
        <f>PPCL_NG!S91+PPCL_Spot!S91+GT_NG!S91+GT_Spot!S91+Bawana_NG!S91+Bawana_RLNG!S91+Bawana_Spot!S91</f>
        <v>1.9515167228415866</v>
      </c>
      <c r="M91" s="195">
        <f t="shared" si="9"/>
        <v>-2.1516722841586677E-2</v>
      </c>
      <c r="N91" s="194">
        <f>PPCL_NG!M91+PPCL_Spot!M91+GT_NG!M91+GT_Spot!M91+Bawana_NG!M91+Bawana_RLNG!M91+Bawana_Spot!M91</f>
        <v>11.57</v>
      </c>
      <c r="O91" s="194">
        <f>PPCL_NG!T91+PPCL_Spot!T91+GT_NG!T91+GT_Spot!T91+Bawana_NG!T91+Bawana_RLNG!T91+Bawana_Spot!T91</f>
        <v>11.698988851438942</v>
      </c>
      <c r="P91" s="195">
        <f t="shared" si="10"/>
        <v>-0.12898885143894212</v>
      </c>
      <c r="Q91" s="195">
        <f t="shared" si="11"/>
        <v>-0.4300000000000006</v>
      </c>
    </row>
    <row r="92" spans="1:17">
      <c r="A92" s="34" t="s">
        <v>134</v>
      </c>
      <c r="B92" s="194">
        <f>PPCL_NG!I92+PPCL_Spot!I92+GT_NG!I92+GT_Spot!I92+Bawana_NG!I92+Bawana_RLNG!I92+Bawana_Spot!I92</f>
        <v>16.2</v>
      </c>
      <c r="C92" s="194">
        <f>PPCL_NG!P92+PPCL_Spot!P92+GT_NG!P92+GT_Spot!P92+Bawana_NG!P92+Bawana_RLNG!P92+Bawana_Spot!P92</f>
        <v>16.380606689136634</v>
      </c>
      <c r="D92" s="195">
        <f t="shared" si="6"/>
        <v>-0.18060668913663491</v>
      </c>
      <c r="E92" s="194">
        <f>PPCL_NG!J92+PPCL_Spot!J92+GT_NG!J92+GT_Spot!J92+Bawana_NG!J92+Bawana_RLNG!J92+Bawana_Spot!J92</f>
        <v>8.8699999999999992</v>
      </c>
      <c r="F92" s="194">
        <f>PPCL_NG!Q92+PPCL_Spot!Q92+GT_NG!Q92+GT_Spot!Q92+Bawana_NG!Q92+Bawana_RLNG!Q92+Bawana_Spot!Q92</f>
        <v>8.9688877365828361</v>
      </c>
      <c r="G92" s="195">
        <f t="shared" si="7"/>
        <v>-9.8887736582836894E-2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1.93</v>
      </c>
      <c r="L92" s="194">
        <f>PPCL_NG!S92+PPCL_Spot!S92+GT_NG!S92+GT_Spot!S92+Bawana_NG!S92+Bawana_RLNG!S92+Bawana_Spot!S92</f>
        <v>1.9515167228415866</v>
      </c>
      <c r="M92" s="195">
        <f t="shared" si="9"/>
        <v>-2.1516722841586677E-2</v>
      </c>
      <c r="N92" s="194">
        <f>PPCL_NG!M92+PPCL_Spot!M92+GT_NG!M92+GT_Spot!M92+Bawana_NG!M92+Bawana_RLNG!M92+Bawana_Spot!M92</f>
        <v>11.57</v>
      </c>
      <c r="O92" s="194">
        <f>PPCL_NG!T92+PPCL_Spot!T92+GT_NG!T92+GT_Spot!T92+Bawana_NG!T92+Bawana_RLNG!T92+Bawana_Spot!T92</f>
        <v>11.698988851438942</v>
      </c>
      <c r="P92" s="195">
        <f t="shared" si="10"/>
        <v>-0.12898885143894212</v>
      </c>
      <c r="Q92" s="195">
        <f t="shared" si="11"/>
        <v>-0.4300000000000006</v>
      </c>
    </row>
    <row r="93" spans="1:17">
      <c r="A93" s="34" t="s">
        <v>135</v>
      </c>
      <c r="B93" s="194">
        <f>PPCL_NG!I93+PPCL_Spot!I93+GT_NG!I93+GT_Spot!I93+Bawana_NG!I93+Bawana_RLNG!I93+Bawana_Spot!I93</f>
        <v>16.2</v>
      </c>
      <c r="C93" s="194">
        <f>PPCL_NG!P93+PPCL_Spot!P93+GT_NG!P93+GT_Spot!P93+Bawana_NG!P93+Bawana_RLNG!P93+Bawana_Spot!P93</f>
        <v>16.380606689136634</v>
      </c>
      <c r="D93" s="195">
        <f t="shared" si="6"/>
        <v>-0.18060668913663491</v>
      </c>
      <c r="E93" s="194">
        <f>PPCL_NG!J93+PPCL_Spot!J93+GT_NG!J93+GT_Spot!J93+Bawana_NG!J93+Bawana_RLNG!J93+Bawana_Spot!J93</f>
        <v>8.8699999999999992</v>
      </c>
      <c r="F93" s="194">
        <f>PPCL_NG!Q93+PPCL_Spot!Q93+GT_NG!Q93+GT_Spot!Q93+Bawana_NG!Q93+Bawana_RLNG!Q93+Bawana_Spot!Q93</f>
        <v>8.9688877365828361</v>
      </c>
      <c r="G93" s="195">
        <f t="shared" si="7"/>
        <v>-9.8887736582836894E-2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1.93</v>
      </c>
      <c r="L93" s="194">
        <f>PPCL_NG!S93+PPCL_Spot!S93+GT_NG!S93+GT_Spot!S93+Bawana_NG!S93+Bawana_RLNG!S93+Bawana_Spot!S93</f>
        <v>1.9515167228415866</v>
      </c>
      <c r="M93" s="195">
        <f t="shared" si="9"/>
        <v>-2.1516722841586677E-2</v>
      </c>
      <c r="N93" s="194">
        <f>PPCL_NG!M93+PPCL_Spot!M93+GT_NG!M93+GT_Spot!M93+Bawana_NG!M93+Bawana_RLNG!M93+Bawana_Spot!M93</f>
        <v>11.57</v>
      </c>
      <c r="O93" s="194">
        <f>PPCL_NG!T93+PPCL_Spot!T93+GT_NG!T93+GT_Spot!T93+Bawana_NG!T93+Bawana_RLNG!T93+Bawana_Spot!T93</f>
        <v>11.698988851438942</v>
      </c>
      <c r="P93" s="195">
        <f t="shared" si="10"/>
        <v>-0.12898885143894212</v>
      </c>
      <c r="Q93" s="195">
        <f t="shared" si="11"/>
        <v>-0.4300000000000006</v>
      </c>
    </row>
    <row r="94" spans="1:17">
      <c r="A94" s="34" t="s">
        <v>136</v>
      </c>
      <c r="B94" s="194">
        <f>PPCL_NG!I94+PPCL_Spot!I94+GT_NG!I94+GT_Spot!I94+Bawana_NG!I94+Bawana_RLNG!I94+Bawana_Spot!I94</f>
        <v>16.2</v>
      </c>
      <c r="C94" s="194">
        <f>PPCL_NG!P94+PPCL_Spot!P94+GT_NG!P94+GT_Spot!P94+Bawana_NG!P94+Bawana_RLNG!P94+Bawana_Spot!P94</f>
        <v>16.380606689136634</v>
      </c>
      <c r="D94" s="195">
        <f t="shared" si="6"/>
        <v>-0.18060668913663491</v>
      </c>
      <c r="E94" s="194">
        <f>PPCL_NG!J94+PPCL_Spot!J94+GT_NG!J94+GT_Spot!J94+Bawana_NG!J94+Bawana_RLNG!J94+Bawana_Spot!J94</f>
        <v>8.8699999999999992</v>
      </c>
      <c r="F94" s="194">
        <f>PPCL_NG!Q94+PPCL_Spot!Q94+GT_NG!Q94+GT_Spot!Q94+Bawana_NG!Q94+Bawana_RLNG!Q94+Bawana_Spot!Q94</f>
        <v>8.9688877365828361</v>
      </c>
      <c r="G94" s="195">
        <f t="shared" si="7"/>
        <v>-9.8887736582836894E-2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1.93</v>
      </c>
      <c r="L94" s="194">
        <f>PPCL_NG!S94+PPCL_Spot!S94+GT_NG!S94+GT_Spot!S94+Bawana_NG!S94+Bawana_RLNG!S94+Bawana_Spot!S94</f>
        <v>1.9515167228415866</v>
      </c>
      <c r="M94" s="195">
        <f t="shared" si="9"/>
        <v>-2.1516722841586677E-2</v>
      </c>
      <c r="N94" s="194">
        <f>PPCL_NG!M94+PPCL_Spot!M94+GT_NG!M94+GT_Spot!M94+Bawana_NG!M94+Bawana_RLNG!M94+Bawana_Spot!M94</f>
        <v>11.57</v>
      </c>
      <c r="O94" s="194">
        <f>PPCL_NG!T94+PPCL_Spot!T94+GT_NG!T94+GT_Spot!T94+Bawana_NG!T94+Bawana_RLNG!T94+Bawana_Spot!T94</f>
        <v>11.698988851438942</v>
      </c>
      <c r="P94" s="195">
        <f t="shared" si="10"/>
        <v>-0.12898885143894212</v>
      </c>
      <c r="Q94" s="195">
        <f t="shared" si="11"/>
        <v>-0.4300000000000006</v>
      </c>
    </row>
    <row r="95" spans="1:17">
      <c r="A95" s="34" t="s">
        <v>137</v>
      </c>
      <c r="B95" s="194">
        <f>PPCL_NG!I95+PPCL_Spot!I95+GT_NG!I95+GT_Spot!I95+Bawana_NG!I95+Bawana_RLNG!I95+Bawana_Spot!I95</f>
        <v>16.2</v>
      </c>
      <c r="C95" s="194">
        <f>PPCL_NG!P95+PPCL_Spot!P95+GT_NG!P95+GT_Spot!P95+Bawana_NG!P95+Bawana_RLNG!P95+Bawana_Spot!P95</f>
        <v>16.380606689136634</v>
      </c>
      <c r="D95" s="195">
        <f t="shared" si="6"/>
        <v>-0.18060668913663491</v>
      </c>
      <c r="E95" s="194">
        <f>PPCL_NG!J95+PPCL_Spot!J95+GT_NG!J95+GT_Spot!J95+Bawana_NG!J95+Bawana_RLNG!J95+Bawana_Spot!J95</f>
        <v>8.8699999999999992</v>
      </c>
      <c r="F95" s="194">
        <f>PPCL_NG!Q95+PPCL_Spot!Q95+GT_NG!Q95+GT_Spot!Q95+Bawana_NG!Q95+Bawana_RLNG!Q95+Bawana_Spot!Q95</f>
        <v>8.9688877365828361</v>
      </c>
      <c r="G95" s="195">
        <f t="shared" si="7"/>
        <v>-9.8887736582836894E-2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1.9515167228415866</v>
      </c>
      <c r="M95" s="195">
        <f t="shared" si="9"/>
        <v>-2.1516722841586677E-2</v>
      </c>
      <c r="N95" s="194">
        <f>PPCL_NG!M95+PPCL_Spot!M95+GT_NG!M95+GT_Spot!M95+Bawana_NG!M95+Bawana_RLNG!M95+Bawana_Spot!M95</f>
        <v>11.57</v>
      </c>
      <c r="O95" s="194">
        <f>PPCL_NG!T95+PPCL_Spot!T95+GT_NG!T95+GT_Spot!T95+Bawana_NG!T95+Bawana_RLNG!T95+Bawana_Spot!T95</f>
        <v>11.698988851438942</v>
      </c>
      <c r="P95" s="195">
        <f t="shared" si="10"/>
        <v>-0.12898885143894212</v>
      </c>
      <c r="Q95" s="195">
        <f t="shared" si="11"/>
        <v>-0.4300000000000006</v>
      </c>
    </row>
    <row r="96" spans="1:17">
      <c r="A96" s="34" t="s">
        <v>138</v>
      </c>
      <c r="B96" s="194">
        <f>PPCL_NG!I96+PPCL_Spot!I96+GT_NG!I96+GT_Spot!I96+Bawana_NG!I96+Bawana_RLNG!I96+Bawana_Spot!I96</f>
        <v>16.2</v>
      </c>
      <c r="C96" s="194">
        <f>PPCL_NG!P96+PPCL_Spot!P96+GT_NG!P96+GT_Spot!P96+Bawana_NG!P96+Bawana_RLNG!P96+Bawana_Spot!P96</f>
        <v>16.380606689136634</v>
      </c>
      <c r="D96" s="195">
        <f t="shared" si="6"/>
        <v>-0.18060668913663491</v>
      </c>
      <c r="E96" s="194">
        <f>PPCL_NG!J96+PPCL_Spot!J96+GT_NG!J96+GT_Spot!J96+Bawana_NG!J96+Bawana_RLNG!J96+Bawana_Spot!J96</f>
        <v>8.8699999999999992</v>
      </c>
      <c r="F96" s="194">
        <f>PPCL_NG!Q96+PPCL_Spot!Q96+GT_NG!Q96+GT_Spot!Q96+Bawana_NG!Q96+Bawana_RLNG!Q96+Bawana_Spot!Q96</f>
        <v>8.9688877365828361</v>
      </c>
      <c r="G96" s="195">
        <f t="shared" si="7"/>
        <v>-9.8887736582836894E-2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1.9515167228415866</v>
      </c>
      <c r="M96" s="195">
        <f t="shared" si="9"/>
        <v>-2.1516722841586677E-2</v>
      </c>
      <c r="N96" s="194">
        <f>PPCL_NG!M96+PPCL_Spot!M96+GT_NG!M96+GT_Spot!M96+Bawana_NG!M96+Bawana_RLNG!M96+Bawana_Spot!M96</f>
        <v>11.57</v>
      </c>
      <c r="O96" s="194">
        <f>PPCL_NG!T96+PPCL_Spot!T96+GT_NG!T96+GT_Spot!T96+Bawana_NG!T96+Bawana_RLNG!T96+Bawana_Spot!T96</f>
        <v>11.698988851438942</v>
      </c>
      <c r="P96" s="195">
        <f t="shared" si="10"/>
        <v>-0.12898885143894212</v>
      </c>
      <c r="Q96" s="195">
        <f t="shared" si="11"/>
        <v>-0.4300000000000006</v>
      </c>
    </row>
    <row r="97" spans="1:17">
      <c r="A97" s="34" t="s">
        <v>139</v>
      </c>
      <c r="B97" s="194">
        <f>PPCL_NG!I97+PPCL_Spot!I97+GT_NG!I97+GT_Spot!I97+Bawana_NG!I97+Bawana_RLNG!I97+Bawana_Spot!I97</f>
        <v>16.2</v>
      </c>
      <c r="C97" s="194">
        <f>PPCL_NG!P97+PPCL_Spot!P97+GT_NG!P97+GT_Spot!P97+Bawana_NG!P97+Bawana_RLNG!P97+Bawana_Spot!P97</f>
        <v>16.380606689136634</v>
      </c>
      <c r="D97" s="195">
        <f t="shared" si="6"/>
        <v>-0.18060668913663491</v>
      </c>
      <c r="E97" s="194">
        <f>PPCL_NG!J97+PPCL_Spot!J97+GT_NG!J97+GT_Spot!J97+Bawana_NG!J97+Bawana_RLNG!J97+Bawana_Spot!J97</f>
        <v>8.8699999999999992</v>
      </c>
      <c r="F97" s="194">
        <f>PPCL_NG!Q97+PPCL_Spot!Q97+GT_NG!Q97+GT_Spot!Q97+Bawana_NG!Q97+Bawana_RLNG!Q97+Bawana_Spot!Q97</f>
        <v>8.9688877365828361</v>
      </c>
      <c r="G97" s="195">
        <f t="shared" si="7"/>
        <v>-9.8887736582836894E-2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1.9515167228415866</v>
      </c>
      <c r="M97" s="195">
        <f t="shared" si="9"/>
        <v>-2.1516722841586677E-2</v>
      </c>
      <c r="N97" s="194">
        <f>PPCL_NG!M97+PPCL_Spot!M97+GT_NG!M97+GT_Spot!M97+Bawana_NG!M97+Bawana_RLNG!M97+Bawana_Spot!M97</f>
        <v>11.57</v>
      </c>
      <c r="O97" s="194">
        <f>PPCL_NG!T97+PPCL_Spot!T97+GT_NG!T97+GT_Spot!T97+Bawana_NG!T97+Bawana_RLNG!T97+Bawana_Spot!T97</f>
        <v>11.698988851438942</v>
      </c>
      <c r="P97" s="195">
        <f t="shared" si="10"/>
        <v>-0.12898885143894212</v>
      </c>
      <c r="Q97" s="195">
        <f t="shared" si="11"/>
        <v>-0.4300000000000006</v>
      </c>
    </row>
    <row r="98" spans="1:17">
      <c r="A98" s="34" t="s">
        <v>140</v>
      </c>
      <c r="B98" s="194">
        <f>PPCL_NG!I98+PPCL_Spot!I98+GT_NG!I98+GT_Spot!I98+Bawana_NG!I98+Bawana_RLNG!I98+Bawana_Spot!I98</f>
        <v>16.2</v>
      </c>
      <c r="C98" s="194">
        <f>PPCL_NG!P98+PPCL_Spot!P98+GT_NG!P98+GT_Spot!P98+Bawana_NG!P98+Bawana_RLNG!P98+Bawana_Spot!P98</f>
        <v>16.380606689136634</v>
      </c>
      <c r="D98" s="195">
        <f t="shared" si="6"/>
        <v>-0.18060668913663491</v>
      </c>
      <c r="E98" s="194">
        <f>PPCL_NG!J98+PPCL_Spot!J98+GT_NG!J98+GT_Spot!J98+Bawana_NG!J98+Bawana_RLNG!J98+Bawana_Spot!J98</f>
        <v>8.8699999999999992</v>
      </c>
      <c r="F98" s="194">
        <f>PPCL_NG!Q98+PPCL_Spot!Q98+GT_NG!Q98+GT_Spot!Q98+Bawana_NG!Q98+Bawana_RLNG!Q98+Bawana_Spot!Q98</f>
        <v>8.9688877365828361</v>
      </c>
      <c r="G98" s="195">
        <f t="shared" si="7"/>
        <v>-9.8887736582836894E-2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1.9515167228415866</v>
      </c>
      <c r="M98" s="195">
        <f t="shared" si="9"/>
        <v>-2.1516722841586677E-2</v>
      </c>
      <c r="N98" s="194">
        <f>PPCL_NG!M98+PPCL_Spot!M98+GT_NG!M98+GT_Spot!M98+Bawana_NG!M98+Bawana_RLNG!M98+Bawana_Spot!M98</f>
        <v>11.57</v>
      </c>
      <c r="O98" s="194">
        <f>PPCL_NG!T98+PPCL_Spot!T98+GT_NG!T98+GT_Spot!T98+Bawana_NG!T98+Bawana_RLNG!T98+Bawana_Spot!T98</f>
        <v>11.698988851438942</v>
      </c>
      <c r="P98" s="195">
        <f t="shared" si="10"/>
        <v>-0.12898885143894212</v>
      </c>
      <c r="Q98" s="195">
        <f t="shared" si="11"/>
        <v>-0.4300000000000006</v>
      </c>
    </row>
    <row r="99" spans="1:17">
      <c r="A99" s="34" t="s">
        <v>324</v>
      </c>
      <c r="B99" s="194">
        <f>PPCL_NG!I99+PPCL_Spot!I99+GT_NG!I99+GT_Spot!I99+Bawana_NG!I99+Bawana_RLNG!I99+Bawana_Spot!I99</f>
        <v>0.38250000000000012</v>
      </c>
      <c r="C99" s="194">
        <f>PPCL_NG!P99+PPCL_Spot!P99+GT_NG!P99+GT_Spot!P99+Bawana_NG!P99+Bawana_RLNG!P99+Bawana_Spot!P99</f>
        <v>0.38683456320994797</v>
      </c>
      <c r="D99" s="195">
        <f t="shared" si="6"/>
        <v>-4.3345632099478504E-3</v>
      </c>
      <c r="E99" s="194">
        <f>PPCL_NG!J99+PPCL_Spot!J99+GT_NG!J99+GT_Spot!J99+Bawana_NG!J99+Bawana_RLNG!J99+Bawana_Spot!J99</f>
        <v>0.20942999999999989</v>
      </c>
      <c r="F99" s="194">
        <f>PPCL_NG!Q99+PPCL_Spot!Q99+GT_NG!Q99+GT_Spot!Q99+Bawana_NG!Q99+Bawana_RLNG!Q99+Bawana_Spot!Q99</f>
        <v>0.21180330078176063</v>
      </c>
      <c r="G99" s="195">
        <f t="shared" si="7"/>
        <v>-2.3733007817607343E-3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4.5570000000000041E-2</v>
      </c>
      <c r="L99" s="194">
        <f>PPCL_NG!S99+PPCL_Spot!S99+GT_NG!S99+GT_Spot!S99+Bawana_NG!S99+Bawana_RLNG!S99+Bawana_Spot!S99</f>
        <v>4.6086408024871538E-2</v>
      </c>
      <c r="M99" s="195">
        <f t="shared" si="9"/>
        <v>-5.1640802487149667E-4</v>
      </c>
      <c r="N99" s="194">
        <f>PPCL_NG!M99+PPCL_Spot!M99+GT_NG!M99+GT_Spot!M99+Bawana_NG!M99+Bawana_RLNG!M99+Bawana_Spot!M99</f>
        <v>0.27318000000000014</v>
      </c>
      <c r="O99" s="194">
        <f>PPCL_NG!T99+PPCL_Spot!T99+GT_NG!T99+GT_Spot!T99+Bawana_NG!T99+Bawana_RLNG!T99+Bawana_Spot!T99</f>
        <v>0.27627572798341887</v>
      </c>
      <c r="P99" s="195">
        <f t="shared" si="10"/>
        <v>-3.0957279834187279E-3</v>
      </c>
      <c r="Q99" s="195">
        <f t="shared" si="11"/>
        <v>-1.0319999999998809E-2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45648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45648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45648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2025-01-02T07:35:18Z</dcterms:modified>
</cp:coreProperties>
</file>